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150" windowHeight="6150" tabRatio="862" activeTab="0"/>
  </bookViews>
  <sheets>
    <sheet name="Heat Map" sheetId="1" r:id="rId1"/>
    <sheet name="Data Set" sheetId="2" r:id="rId2"/>
    <sheet name="Options" sheetId="3" r:id="rId3"/>
  </sheets>
  <definedNames>
    <definedName name="color1">'Options'!$E$5</definedName>
    <definedName name="color10">'Options'!$E$14</definedName>
    <definedName name="color2">'Options'!$E$6</definedName>
    <definedName name="color3">'Options'!$E$7</definedName>
    <definedName name="color4">'Options'!$E$8</definedName>
    <definedName name="color5">'Options'!$E$9</definedName>
    <definedName name="color6">'Options'!$E$10</definedName>
    <definedName name="color7">'Options'!$E$11</definedName>
    <definedName name="color8">'Options'!$E$12</definedName>
    <definedName name="color9">'Options'!$E$13</definedName>
    <definedName name="colors">'Options'!$E$5:$E$14</definedName>
    <definedName name="data">'Heat Map'!$Q$9:$R$60</definedName>
    <definedName name="linewidth">'Options'!$D$19</definedName>
    <definedName name="_xlnm.Print_Area" localSheetId="0">'Heat Map'!$A$1:$M$32</definedName>
    <definedName name="scale1">'Heat Map'!$M$22</definedName>
    <definedName name="scale10">'Heat Map'!$M$31</definedName>
    <definedName name="scale2">'Heat Map'!$M$23</definedName>
    <definedName name="scale3">'Heat Map'!$M$24</definedName>
    <definedName name="scale4">'Heat Map'!$M$25</definedName>
    <definedName name="scale5">'Heat Map'!$M$26</definedName>
    <definedName name="scale6">'Heat Map'!$M$27</definedName>
    <definedName name="scale7">'Heat Map'!$M$28</definedName>
    <definedName name="scale8">'Heat Map'!$M$29</definedName>
    <definedName name="scale9">'Heat Map'!$M$30</definedName>
    <definedName name="scales">'Options'!$D$5:$E$14</definedName>
    <definedName name="transparency">'Options'!$D$22</definedName>
    <definedName name="values">'Heat Map'!$R$9:$R$60</definedName>
  </definedNames>
  <calcPr fullCalcOnLoad="1"/>
</workbook>
</file>

<file path=xl/sharedStrings.xml><?xml version="1.0" encoding="utf-8"?>
<sst xmlns="http://schemas.openxmlformats.org/spreadsheetml/2006/main" count="560" uniqueCount="335">
  <si>
    <t>ALABAMA</t>
  </si>
  <si>
    <t>AL</t>
  </si>
  <si>
    <t>ALASKA</t>
  </si>
  <si>
    <t>AK</t>
  </si>
  <si>
    <t>AZ</t>
  </si>
  <si>
    <t>ARKANSAS</t>
  </si>
  <si>
    <t>AR</t>
  </si>
  <si>
    <t>CA</t>
  </si>
  <si>
    <t>CO</t>
  </si>
  <si>
    <t>CONNECTICUT</t>
  </si>
  <si>
    <t>CT</t>
  </si>
  <si>
    <t>DELAWARE</t>
  </si>
  <si>
    <t>DE</t>
  </si>
  <si>
    <t>DC</t>
  </si>
  <si>
    <t>FLORIDA</t>
  </si>
  <si>
    <t>FL</t>
  </si>
  <si>
    <t>GEORGIA</t>
  </si>
  <si>
    <t>GA</t>
  </si>
  <si>
    <t>HAWAII</t>
  </si>
  <si>
    <t>HI</t>
  </si>
  <si>
    <t>IDAHO</t>
  </si>
  <si>
    <t>ID</t>
  </si>
  <si>
    <t>ILLINOIS</t>
  </si>
  <si>
    <t>IL</t>
  </si>
  <si>
    <t>INDIANA</t>
  </si>
  <si>
    <t>IN</t>
  </si>
  <si>
    <t>IOWA</t>
  </si>
  <si>
    <t>IA</t>
  </si>
  <si>
    <t>KANSAS</t>
  </si>
  <si>
    <t>KS</t>
  </si>
  <si>
    <t>KENTUCKY</t>
  </si>
  <si>
    <t>KY</t>
  </si>
  <si>
    <t>LOUISIANA</t>
  </si>
  <si>
    <t>LA</t>
  </si>
  <si>
    <t>MAINE</t>
  </si>
  <si>
    <t>ME</t>
  </si>
  <si>
    <t>MARYLAND</t>
  </si>
  <si>
    <t>MD</t>
  </si>
  <si>
    <t>MASSACHUSETTS</t>
  </si>
  <si>
    <t>MA</t>
  </si>
  <si>
    <t>MICHIGAN</t>
  </si>
  <si>
    <t>MI</t>
  </si>
  <si>
    <t>MINNESOTA</t>
  </si>
  <si>
    <t>MN</t>
  </si>
  <si>
    <t>MISSISSIPPI</t>
  </si>
  <si>
    <t>MS</t>
  </si>
  <si>
    <t>MISSOURI</t>
  </si>
  <si>
    <t>MO</t>
  </si>
  <si>
    <t>MONTANA</t>
  </si>
  <si>
    <t>MT</t>
  </si>
  <si>
    <t>NEBRASKA</t>
  </si>
  <si>
    <t>NE</t>
  </si>
  <si>
    <t>NEVADA</t>
  </si>
  <si>
    <t>NV</t>
  </si>
  <si>
    <t>NH</t>
  </si>
  <si>
    <t>NJ</t>
  </si>
  <si>
    <t>NM</t>
  </si>
  <si>
    <t>NY</t>
  </si>
  <si>
    <t>NC</t>
  </si>
  <si>
    <t>ND</t>
  </si>
  <si>
    <t>OHIO</t>
  </si>
  <si>
    <t>OH</t>
  </si>
  <si>
    <t>OKLAHOMA</t>
  </si>
  <si>
    <t>OK</t>
  </si>
  <si>
    <t>OREGON</t>
  </si>
  <si>
    <t>OR</t>
  </si>
  <si>
    <t>PENNSYLVANIA</t>
  </si>
  <si>
    <t>PA</t>
  </si>
  <si>
    <t>PR</t>
  </si>
  <si>
    <t>RI</t>
  </si>
  <si>
    <t>SC</t>
  </si>
  <si>
    <t>SD</t>
  </si>
  <si>
    <t>TENNESSEE</t>
  </si>
  <si>
    <t>TN</t>
  </si>
  <si>
    <t>TEXAS</t>
  </si>
  <si>
    <t>TX</t>
  </si>
  <si>
    <t>UTAH</t>
  </si>
  <si>
    <t>UT</t>
  </si>
  <si>
    <t>VERMONT</t>
  </si>
  <si>
    <t>VT</t>
  </si>
  <si>
    <t>VA</t>
  </si>
  <si>
    <t>WASHINGTON</t>
  </si>
  <si>
    <t>WA</t>
  </si>
  <si>
    <t>WV</t>
  </si>
  <si>
    <t>WISCONSIN</t>
  </si>
  <si>
    <t>WI</t>
  </si>
  <si>
    <t>WYOMING</t>
  </si>
  <si>
    <t>WY</t>
  </si>
  <si>
    <t>DISTRICT OF COLUMBIA</t>
  </si>
  <si>
    <t>NEW HAMPSHIRE</t>
  </si>
  <si>
    <t>NEW JERSEY</t>
  </si>
  <si>
    <t>NEW MEXICO</t>
  </si>
  <si>
    <t>NEW YORK</t>
  </si>
  <si>
    <t>NORTH CAROLINA</t>
  </si>
  <si>
    <t>NORTH DAKOTA</t>
  </si>
  <si>
    <t>PUERTO RICO</t>
  </si>
  <si>
    <t>RHODE ISLAND</t>
  </si>
  <si>
    <t>SOUTH CAROLINA</t>
  </si>
  <si>
    <t>SOUTH DAKOTA</t>
  </si>
  <si>
    <t>WEST VIRGINIA</t>
  </si>
  <si>
    <t>Display Label</t>
  </si>
  <si>
    <t>Scale</t>
  </si>
  <si>
    <t>Color</t>
  </si>
  <si>
    <t>State Name</t>
  </si>
  <si>
    <t>State Code</t>
  </si>
  <si>
    <t>Color Templates</t>
  </si>
  <si>
    <t>Scales and Colors</t>
  </si>
  <si>
    <t>UNITED STATES</t>
  </si>
  <si>
    <t>Scholastic</t>
  </si>
  <si>
    <t>Universität Duisburg-Essen</t>
  </si>
  <si>
    <t>Jyske Bank</t>
  </si>
  <si>
    <t>IPC Systems, Inc</t>
  </si>
  <si>
    <t>Paggo</t>
  </si>
  <si>
    <t>Nordrhein-Westfalen, RZ der Finanzverwaltung</t>
  </si>
  <si>
    <t>Pottawattamie County</t>
  </si>
  <si>
    <t>Swedish National Police</t>
  </si>
  <si>
    <t>FairWarning</t>
  </si>
  <si>
    <t>Cardinal Health</t>
  </si>
  <si>
    <t>Candelis</t>
  </si>
  <si>
    <t>thePlatform</t>
  </si>
  <si>
    <t>Amorok</t>
  </si>
  <si>
    <t>KURIER.at</t>
  </si>
  <si>
    <t>Sears</t>
  </si>
  <si>
    <t>Walmart</t>
  </si>
  <si>
    <t>Leader Price</t>
  </si>
  <si>
    <t>iStockphoto</t>
  </si>
  <si>
    <t>Big Fish Games</t>
  </si>
  <si>
    <t>KACE</t>
  </si>
  <si>
    <t>UTStarcom</t>
  </si>
  <si>
    <t>Fujitsu</t>
  </si>
  <si>
    <t>OpenLDAP</t>
  </si>
  <si>
    <t>Open IMS Core Project</t>
  </si>
  <si>
    <t>Zimbra</t>
  </si>
  <si>
    <t>PROLOGUE</t>
  </si>
  <si>
    <t>PortaOne</t>
  </si>
  <si>
    <t>Cox Communications</t>
  </si>
  <si>
    <t>LAN AIRLINES S.A.</t>
  </si>
  <si>
    <t>Booking.com</t>
  </si>
  <si>
    <t>Priceline.com (Europe)</t>
  </si>
  <si>
    <t>Mapion Co. Ltd.</t>
  </si>
  <si>
    <t>craigslist</t>
  </si>
  <si>
    <t>Marktplaats.nl</t>
  </si>
  <si>
    <t>MTV Networks</t>
  </si>
  <si>
    <t>Neopets</t>
  </si>
  <si>
    <t>Ongame (PokerRoom.com)</t>
  </si>
  <si>
    <t>SAAS</t>
  </si>
  <si>
    <t>RightNow Technologies</t>
  </si>
  <si>
    <t>Magus</t>
  </si>
  <si>
    <t>mixi, Inc.</t>
  </si>
  <si>
    <t>TweetMeme</t>
  </si>
  <si>
    <t>be2</t>
  </si>
  <si>
    <t>Amazon.com</t>
  </si>
  <si>
    <t>Abbott Health Products, Inc.</t>
  </si>
  <si>
    <t>ARIM</t>
  </si>
  <si>
    <t>Arizona State University</t>
  </si>
  <si>
    <t>Aurora Flight Sciences Corporation</t>
  </si>
  <si>
    <t>Australian Centre for Geomechanics</t>
  </si>
  <si>
    <t>Automotive Systems Laboratory, Inc.</t>
  </si>
  <si>
    <t>BAESystems</t>
  </si>
  <si>
    <t>Battelle</t>
  </si>
  <si>
    <t>Billiton Process Research</t>
  </si>
  <si>
    <t>Bradley Madison</t>
  </si>
  <si>
    <t>BTexact Technologies</t>
  </si>
  <si>
    <t>Bureau of Labor Statistics</t>
  </si>
  <si>
    <t>Central Queensland University</t>
  </si>
  <si>
    <t>Centre for Research and Technology Hella</t>
  </si>
  <si>
    <t>Cheng Shiu Institute of Technology</t>
  </si>
  <si>
    <t>Chiao Tung University</t>
  </si>
  <si>
    <t>China Institute for Technology and Comme</t>
  </si>
  <si>
    <t>Chung Yuan University</t>
  </si>
  <si>
    <t>Coors Brewers</t>
  </si>
  <si>
    <t>Creare Inc.</t>
  </si>
  <si>
    <t>Cuende Asociados, S.A.</t>
  </si>
  <si>
    <t>Diagnostic Monitoring Systems, Ltd.</t>
  </si>
  <si>
    <t>DIX ASsistencia Medica LTDA.</t>
  </si>
  <si>
    <t>DSO National Laboratories</t>
  </si>
  <si>
    <t>Durban Institute of Technology</t>
  </si>
  <si>
    <t>DWS-TCW</t>
  </si>
  <si>
    <t>Eberhard Karls Universitat Tubingen</t>
  </si>
  <si>
    <t>Ensco, Inc.</t>
  </si>
  <si>
    <t>Escola Superior de Tecnologia</t>
  </si>
  <si>
    <t>eVision Systems</t>
  </si>
  <si>
    <t>ExxonMobil Research &amp; Engineering</t>
  </si>
  <si>
    <t>Florida State University</t>
  </si>
  <si>
    <t>Fossil Energy Researach</t>
  </si>
  <si>
    <t>Ganda Molens &amp; Brabomills</t>
  </si>
  <si>
    <t>Gentex Corporation</t>
  </si>
  <si>
    <t>Georgia Institute of Technology</t>
  </si>
  <si>
    <t>Greystone Technology, Inc.</t>
  </si>
  <si>
    <t>Health Spring</t>
  </si>
  <si>
    <t>Hook Media</t>
  </si>
  <si>
    <t>I.H.E.-Delft</t>
  </si>
  <si>
    <t>Idaho Power</t>
  </si>
  <si>
    <t>Industrial Science</t>
  </si>
  <si>
    <t>InfoLog AS</t>
  </si>
  <si>
    <t>Institute of Chemical Technology</t>
  </si>
  <si>
    <t>Instituto Superior Technico</t>
  </si>
  <si>
    <t>Integral Energy</t>
  </si>
  <si>
    <t>Iowa State University</t>
  </si>
  <si>
    <t>IPRES UK Ltd.</t>
  </si>
  <si>
    <t>I-Shou University</t>
  </si>
  <si>
    <t>IVAX Research, Inc.</t>
  </si>
  <si>
    <t>James Cook University</t>
  </si>
  <si>
    <t>Japan Cash Machine Co. Ltd.</t>
  </si>
  <si>
    <t>JEA</t>
  </si>
  <si>
    <t>Justus Liebig Universitat Giessen</t>
  </si>
  <si>
    <t>Kalf and Associates Pty Ltd</t>
  </si>
  <si>
    <t>Keio University</t>
  </si>
  <si>
    <t>King Saud University</t>
  </si>
  <si>
    <t>Korea Institute of Coastal Ecology, Inc.</t>
  </si>
  <si>
    <t>Korea University</t>
  </si>
  <si>
    <t>KUBOTA Corporation</t>
  </si>
  <si>
    <t>Kuwait Institute for Scientific Research</t>
  </si>
  <si>
    <t>La Trobe University</t>
  </si>
  <si>
    <t>Leader University</t>
  </si>
  <si>
    <t>Lebanese American University</t>
  </si>
  <si>
    <t>Lincoln University</t>
  </si>
  <si>
    <t>Lockheed Martin Corporation</t>
  </si>
  <si>
    <t>Loughborough University</t>
  </si>
  <si>
    <t>Louisiana State University</t>
  </si>
  <si>
    <t>M.S.University of Baroda</t>
  </si>
  <si>
    <t>Malaviya National Institute of Technolog</t>
  </si>
  <si>
    <t>MarknadsAnalys Finalnd Oy</t>
  </si>
  <si>
    <t>Massachusetts General Hospital - Harvard</t>
  </si>
  <si>
    <t>Michigan State University</t>
  </si>
  <si>
    <t>Minapharm Pharmaceuticals</t>
  </si>
  <si>
    <t>NanYang Polytechnic</t>
  </si>
  <si>
    <t>National Cheng Kung University</t>
  </si>
  <si>
    <t>National Graduate Institute for Policy S</t>
  </si>
  <si>
    <t>National Luis University</t>
  </si>
  <si>
    <t xml:space="preserve">National Technical University of Athens </t>
  </si>
  <si>
    <t xml:space="preserve">National University of Singapore </t>
  </si>
  <si>
    <t xml:space="preserve">National Yenlin University of Science &amp; </t>
  </si>
  <si>
    <t xml:space="preserve">Natnl Inst. for Occupational Safety </t>
  </si>
  <si>
    <t xml:space="preserve">Neural Network Tech. a.s. </t>
  </si>
  <si>
    <t xml:space="preserve">New Castle University </t>
  </si>
  <si>
    <t>Newtech.org</t>
  </si>
  <si>
    <t>Norsk Hydro ASA</t>
  </si>
  <si>
    <t xml:space="preserve">Nunwood Consulting </t>
  </si>
  <si>
    <t xml:space="preserve">Office of the Chi-Nan University </t>
  </si>
  <si>
    <t xml:space="preserve">Ohio State University Research Foundation </t>
  </si>
  <si>
    <t xml:space="preserve">Oklahoma State University - Tulsa </t>
  </si>
  <si>
    <t xml:space="preserve">Otto-von-Guericke-Universit? Magdeburg </t>
  </si>
  <si>
    <t xml:space="preserve">Patrice Mellot, Consultant </t>
  </si>
  <si>
    <t xml:space="preserve">Peaktime </t>
  </si>
  <si>
    <t xml:space="preserve">Phillips Petroleum Chemicals Asia PTE, L </t>
  </si>
  <si>
    <t xml:space="preserve">Polish Academy of Science </t>
  </si>
  <si>
    <t xml:space="preserve">Proctor &amp; Gamble </t>
  </si>
  <si>
    <t xml:space="preserve">ProxyShield </t>
  </si>
  <si>
    <t xml:space="preserve">Qantas </t>
  </si>
  <si>
    <t>Raytheon</t>
  </si>
  <si>
    <t xml:space="preserve">Research International </t>
  </si>
  <si>
    <t xml:space="preserve">Rosemount Aerospace, Inc. </t>
  </si>
  <si>
    <t xml:space="preserve">Sandiaview Software </t>
  </si>
  <si>
    <t xml:space="preserve">Singapre Institute of Manufacturing Tech </t>
  </si>
  <si>
    <t xml:space="preserve">Softhelp bvba </t>
  </si>
  <si>
    <t xml:space="preserve">Sogang University, College of Business </t>
  </si>
  <si>
    <t>St. John's &amp; St. Mary's Institute of Tech</t>
  </si>
  <si>
    <t xml:space="preserve">Standard Life Investments </t>
  </si>
  <si>
    <t>STE spa</t>
  </si>
  <si>
    <t xml:space="preserve">Stepping Hill Hospital </t>
  </si>
  <si>
    <t xml:space="preserve">Strathclyde University </t>
  </si>
  <si>
    <t xml:space="preserve">Synexus Global </t>
  </si>
  <si>
    <t xml:space="preserve">TASC, Inc. </t>
  </si>
  <si>
    <t xml:space="preserve">Technical University of Vienna </t>
  </si>
  <si>
    <t xml:space="preserve">Tectrasys AG </t>
  </si>
  <si>
    <t xml:space="preserve">Texas A&amp;M University-Kingsville </t>
  </si>
  <si>
    <t xml:space="preserve">The Dai-ichi Kangyo Bank, Ltd. (DKB) </t>
  </si>
  <si>
    <t xml:space="preserve">The Fenton Art Glass Company </t>
  </si>
  <si>
    <t xml:space="preserve">The University of Queensland </t>
  </si>
  <si>
    <t xml:space="preserve">Titleplay Ltd. </t>
  </si>
  <si>
    <t xml:space="preserve">Trade Area Software Systems </t>
  </si>
  <si>
    <t xml:space="preserve">Trinity University </t>
  </si>
  <si>
    <t xml:space="preserve">U.S. Army Corp of Engineers </t>
  </si>
  <si>
    <t>Umea University</t>
  </si>
  <si>
    <t>UNICAMP - Universidade Estadual de Campi</t>
  </si>
  <si>
    <t>United States Army</t>
  </si>
  <si>
    <t xml:space="preserve">Universidad Nacional Agraria La Molina </t>
  </si>
  <si>
    <t xml:space="preserve">Universit#di Napoli Federico II </t>
  </si>
  <si>
    <t xml:space="preserve">Universita de Genova </t>
  </si>
  <si>
    <t xml:space="preserve">Universita di Firenze </t>
  </si>
  <si>
    <t xml:space="preserve">Universitat Autonoma de Barcelona </t>
  </si>
  <si>
    <t xml:space="preserve">Universitat de Valencia </t>
  </si>
  <si>
    <t xml:space="preserve">Universiti Putra Malaysia </t>
  </si>
  <si>
    <t xml:space="preserve">University of Adelaide </t>
  </si>
  <si>
    <t>University of Alaska , Fairbanks</t>
  </si>
  <si>
    <t xml:space="preserve">University of Applied Sciences </t>
  </si>
  <si>
    <t xml:space="preserve">University of Bahrain </t>
  </si>
  <si>
    <t xml:space="preserve">University of Canterbury </t>
  </si>
  <si>
    <t xml:space="preserve">University of Delaware </t>
  </si>
  <si>
    <t xml:space="preserve">University of Exeter </t>
  </si>
  <si>
    <t xml:space="preserve">University of Giessen </t>
  </si>
  <si>
    <t>University of Hull</t>
  </si>
  <si>
    <t xml:space="preserve">University of Illinois of Springfield </t>
  </si>
  <si>
    <t xml:space="preserve">University of Maribor </t>
  </si>
  <si>
    <t xml:space="preserve">University of Michigan </t>
  </si>
  <si>
    <t xml:space="preserve">University of Milan </t>
  </si>
  <si>
    <t xml:space="preserve">University of Mining and Metallurgy </t>
  </si>
  <si>
    <t xml:space="preserve">University of Newcastle Upon Tyne </t>
  </si>
  <si>
    <t xml:space="preserve">University of North Dakota </t>
  </si>
  <si>
    <t xml:space="preserve">University of Nottingham </t>
  </si>
  <si>
    <t xml:space="preserve">University of Oklahoma </t>
  </si>
  <si>
    <t xml:space="preserve">University of Rhode Island </t>
  </si>
  <si>
    <t xml:space="preserve">University of South Australia </t>
  </si>
  <si>
    <t xml:space="preserve">University of Southampton </t>
  </si>
  <si>
    <t xml:space="preserve">University of Tasmania </t>
  </si>
  <si>
    <t xml:space="preserve">University of Tulsa </t>
  </si>
  <si>
    <t xml:space="preserve">University of Vermont </t>
  </si>
  <si>
    <t xml:space="preserve">University of Vienna </t>
  </si>
  <si>
    <t xml:space="preserve">University of Wisconsin </t>
  </si>
  <si>
    <t xml:space="preserve">US Deptartment of Agriculture </t>
  </si>
  <si>
    <t xml:space="preserve">Vanenburg Business - IT Solutions Pvt. L </t>
  </si>
  <si>
    <t xml:space="preserve">Volpe Transportation Systems Center </t>
  </si>
  <si>
    <t xml:space="preserve">Vrije Universiteit Amersterdam </t>
  </si>
  <si>
    <t xml:space="preserve">West Virginia University </t>
  </si>
  <si>
    <t xml:space="preserve">WorkStyle </t>
  </si>
  <si>
    <t xml:space="preserve">www.waltet.com </t>
  </si>
  <si>
    <t xml:space="preserve">XLVision </t>
  </si>
  <si>
    <t>SALES DATA</t>
  </si>
  <si>
    <t>(0 = no transparency;  100 = fully transparent)</t>
  </si>
  <si>
    <t>(0 = no border;  100 = a very thick border)</t>
  </si>
  <si>
    <t>State Border Width</t>
  </si>
  <si>
    <t>State Border Width and Shading</t>
  </si>
  <si>
    <t>State Shading</t>
  </si>
  <si>
    <t>State</t>
  </si>
  <si>
    <t>Copy and paste the cells below to the left color area</t>
  </si>
  <si>
    <t>ARIZONA</t>
  </si>
  <si>
    <t>CALIFORNIA</t>
  </si>
  <si>
    <t>COLORADO</t>
  </si>
  <si>
    <t>VIRGINIA</t>
  </si>
  <si>
    <t>Concentration of Temp Staff by State</t>
  </si>
  <si>
    <t># of temps</t>
  </si>
  <si>
    <t>Client/Employer</t>
  </si>
  <si>
    <t>Pitney Bowes</t>
  </si>
  <si>
    <t>JonathanWJones.com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</si>
</sst>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#,##0.0000"/>
    <numFmt numFmtId="172" formatCode="0.0000000"/>
    <numFmt numFmtId="173" formatCode="0.000000"/>
    <numFmt numFmtId="174" formatCode="0.0%"/>
    <numFmt numFmtId="175" formatCode="0.0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.5"/>
      <color indexed="36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10"/>
      <color indexed="62"/>
      <name val="Arial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20"/>
      <color indexed="9"/>
      <name val="Arial"/>
      <family val="2"/>
    </font>
    <font>
      <b/>
      <sz val="11"/>
      <color indexed="61"/>
      <name val="Arial"/>
      <family val="2"/>
    </font>
    <font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20"/>
      <color theme="0"/>
      <name val="Arial"/>
      <family val="2"/>
    </font>
    <font>
      <b/>
      <sz val="11"/>
      <color theme="1" tint="0.34999001026153564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AD"/>
        <bgColor indexed="64"/>
      </patternFill>
    </fill>
    <fill>
      <patternFill patternType="solid">
        <fgColor rgb="FF000091"/>
        <bgColor indexed="64"/>
      </patternFill>
    </fill>
    <fill>
      <patternFill patternType="solid">
        <fgColor rgb="FF000083"/>
        <bgColor indexed="64"/>
      </patternFill>
    </fill>
    <fill>
      <patternFill patternType="solid">
        <fgColor rgb="FF00005A"/>
        <bgColor indexed="64"/>
      </patternFill>
    </fill>
    <fill>
      <patternFill patternType="solid">
        <fgColor rgb="FF0070C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7" fillId="0" borderId="3" applyNumberFormat="0" applyFill="0" applyAlignment="0" applyProtection="0"/>
    <xf numFmtId="0" fontId="24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7" borderId="1" applyNumberFormat="0" applyAlignment="0" applyProtection="0"/>
    <xf numFmtId="0" fontId="9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49" fontId="0" fillId="24" borderId="0" xfId="0" applyNumberForma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4" borderId="10" xfId="0" applyFill="1" applyBorder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24" borderId="0" xfId="0" applyFill="1" applyAlignment="1">
      <alignment/>
    </xf>
    <xf numFmtId="0" fontId="0" fillId="10" borderId="10" xfId="0" applyFill="1" applyBorder="1" applyAlignment="1">
      <alignment/>
    </xf>
    <xf numFmtId="0" fontId="0" fillId="25" borderId="10" xfId="0" applyFill="1" applyBorder="1" applyAlignment="1">
      <alignment/>
    </xf>
    <xf numFmtId="0" fontId="0" fillId="20" borderId="10" xfId="0" applyFill="1" applyBorder="1" applyAlignment="1">
      <alignment/>
    </xf>
    <xf numFmtId="0" fontId="0" fillId="26" borderId="10" xfId="0" applyFill="1" applyBorder="1" applyAlignment="1">
      <alignment/>
    </xf>
    <xf numFmtId="0" fontId="0" fillId="21" borderId="10" xfId="0" applyFill="1" applyBorder="1" applyAlignment="1">
      <alignment/>
    </xf>
    <xf numFmtId="0" fontId="0" fillId="27" borderId="10" xfId="0" applyFill="1" applyBorder="1" applyAlignment="1">
      <alignment/>
    </xf>
    <xf numFmtId="0" fontId="0" fillId="17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28" borderId="10" xfId="0" applyFill="1" applyBorder="1" applyAlignment="1">
      <alignment/>
    </xf>
    <xf numFmtId="0" fontId="0" fillId="29" borderId="10" xfId="0" applyFill="1" applyBorder="1" applyAlignment="1">
      <alignment/>
    </xf>
    <xf numFmtId="0" fontId="0" fillId="30" borderId="10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0" fillId="31" borderId="10" xfId="0" applyFill="1" applyBorder="1" applyAlignment="1">
      <alignment/>
    </xf>
    <xf numFmtId="0" fontId="0" fillId="3" borderId="10" xfId="0" applyFill="1" applyBorder="1" applyAlignment="1">
      <alignment/>
    </xf>
    <xf numFmtId="0" fontId="0" fillId="32" borderId="10" xfId="0" applyFill="1" applyBorder="1" applyAlignment="1">
      <alignment/>
    </xf>
    <xf numFmtId="0" fontId="0" fillId="7" borderId="10" xfId="0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18" borderId="10" xfId="0" applyFill="1" applyBorder="1" applyAlignment="1">
      <alignment/>
    </xf>
    <xf numFmtId="0" fontId="0" fillId="22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vertical="center"/>
      <protection/>
    </xf>
    <xf numFmtId="0" fontId="0" fillId="2" borderId="17" xfId="0" applyFont="1" applyFill="1" applyBorder="1" applyAlignment="1" applyProtection="1">
      <alignment horizontal="center" vertical="center"/>
      <protection/>
    </xf>
    <xf numFmtId="3" fontId="0" fillId="2" borderId="17" xfId="0" applyNumberFormat="1" applyFont="1" applyFill="1" applyBorder="1" applyAlignment="1" applyProtection="1">
      <alignment vertical="center"/>
      <protection/>
    </xf>
    <xf numFmtId="0" fontId="0" fillId="24" borderId="11" xfId="0" applyFill="1" applyBorder="1" applyAlignment="1">
      <alignment/>
    </xf>
    <xf numFmtId="0" fontId="1" fillId="24" borderId="0" xfId="0" applyFont="1" applyFill="1" applyBorder="1" applyAlignment="1">
      <alignment horizontal="centerContinuous"/>
    </xf>
    <xf numFmtId="0" fontId="0" fillId="24" borderId="0" xfId="0" applyFont="1" applyFill="1" applyBorder="1" applyAlignment="1">
      <alignment horizontal="centerContinuous"/>
    </xf>
    <xf numFmtId="0" fontId="0" fillId="24" borderId="0" xfId="0" applyFill="1" applyBorder="1" applyAlignment="1">
      <alignment horizontal="centerContinuous"/>
    </xf>
    <xf numFmtId="0" fontId="0" fillId="24" borderId="12" xfId="0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Continuous"/>
    </xf>
    <xf numFmtId="0" fontId="0" fillId="24" borderId="12" xfId="0" applyFill="1" applyBorder="1" applyAlignment="1">
      <alignment/>
    </xf>
    <xf numFmtId="0" fontId="12" fillId="24" borderId="12" xfId="0" applyFont="1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ont="1" applyFill="1" applyBorder="1" applyAlignment="1">
      <alignment horizontal="right"/>
    </xf>
    <xf numFmtId="3" fontId="0" fillId="24" borderId="14" xfId="59" applyNumberFormat="1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0" borderId="0" xfId="0" applyFill="1" applyBorder="1" applyAlignment="1">
      <alignment horizontal="centerContinuous"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25" borderId="17" xfId="0" applyFont="1" applyFill="1" applyBorder="1" applyAlignment="1" applyProtection="1">
      <alignment vertical="center"/>
      <protection/>
    </xf>
    <xf numFmtId="0" fontId="18" fillId="35" borderId="18" xfId="0" applyFont="1" applyFill="1" applyBorder="1" applyAlignment="1" applyProtection="1">
      <alignment horizontal="centerContinuous" vertical="center"/>
      <protection locked="0"/>
    </xf>
    <xf numFmtId="0" fontId="17" fillId="35" borderId="18" xfId="0" applyFont="1" applyFill="1" applyBorder="1" applyAlignment="1" applyProtection="1">
      <alignment horizontal="centerContinuous" vertical="center"/>
      <protection locked="0"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7" borderId="10" xfId="0" applyFill="1" applyBorder="1" applyAlignment="1">
      <alignment/>
    </xf>
    <xf numFmtId="0" fontId="20" fillId="15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16" borderId="10" xfId="0" applyFill="1" applyBorder="1" applyAlignment="1">
      <alignment/>
    </xf>
    <xf numFmtId="0" fontId="12" fillId="40" borderId="10" xfId="0" applyFont="1" applyFill="1" applyBorder="1" applyAlignment="1">
      <alignment/>
    </xf>
    <xf numFmtId="0" fontId="0" fillId="14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20" fillId="11" borderId="10" xfId="0" applyFont="1" applyFill="1" applyBorder="1" applyAlignment="1">
      <alignment/>
    </xf>
    <xf numFmtId="0" fontId="0" fillId="43" borderId="10" xfId="0" applyFill="1" applyBorder="1" applyAlignment="1">
      <alignment/>
    </xf>
    <xf numFmtId="0" fontId="0" fillId="44" borderId="10" xfId="0" applyFill="1" applyBorder="1" applyAlignment="1">
      <alignment/>
    </xf>
    <xf numFmtId="0" fontId="0" fillId="45" borderId="10" xfId="0" applyFill="1" applyBorder="1" applyAlignment="1">
      <alignment/>
    </xf>
    <xf numFmtId="0" fontId="0" fillId="46" borderId="10" xfId="0" applyFill="1" applyBorder="1" applyAlignment="1">
      <alignment/>
    </xf>
    <xf numFmtId="0" fontId="0" fillId="47" borderId="10" xfId="0" applyFill="1" applyBorder="1" applyAlignment="1">
      <alignment/>
    </xf>
    <xf numFmtId="0" fontId="0" fillId="4" borderId="17" xfId="0" applyFont="1" applyFill="1" applyBorder="1" applyAlignment="1" applyProtection="1">
      <alignment vertical="center"/>
      <protection/>
    </xf>
    <xf numFmtId="0" fontId="0" fillId="4" borderId="17" xfId="0" applyFont="1" applyFill="1" applyBorder="1" applyAlignment="1" applyProtection="1">
      <alignment horizontal="center" vertical="center"/>
      <protection/>
    </xf>
    <xf numFmtId="3" fontId="0" fillId="4" borderId="17" xfId="0" applyNumberFormat="1" applyFont="1" applyFill="1" applyBorder="1" applyAlignment="1" applyProtection="1">
      <alignment vertical="center"/>
      <protection/>
    </xf>
    <xf numFmtId="0" fontId="19" fillId="17" borderId="16" xfId="0" applyFont="1" applyFill="1" applyBorder="1" applyAlignment="1" applyProtection="1">
      <alignment horizontal="center" vertical="center"/>
      <protection locked="0"/>
    </xf>
    <xf numFmtId="0" fontId="13" fillId="35" borderId="18" xfId="0" applyFont="1" applyFill="1" applyBorder="1" applyAlignment="1" applyProtection="1">
      <alignment horizontal="centerContinuous" vertical="center"/>
      <protection locked="0"/>
    </xf>
    <xf numFmtId="0" fontId="13" fillId="35" borderId="19" xfId="0" applyFont="1" applyFill="1" applyBorder="1" applyAlignment="1" applyProtection="1">
      <alignment horizontal="centerContinuous" vertical="center"/>
      <protection locked="0"/>
    </xf>
    <xf numFmtId="0" fontId="0" fillId="8" borderId="10" xfId="0" applyFill="1" applyBorder="1" applyAlignment="1">
      <alignment/>
    </xf>
    <xf numFmtId="0" fontId="0" fillId="40" borderId="10" xfId="0" applyFill="1" applyBorder="1" applyAlignment="1">
      <alignment/>
    </xf>
    <xf numFmtId="0" fontId="0" fillId="48" borderId="10" xfId="0" applyFill="1" applyBorder="1" applyAlignment="1">
      <alignment/>
    </xf>
    <xf numFmtId="0" fontId="0" fillId="49" borderId="10" xfId="0" applyFill="1" applyBorder="1" applyAlignment="1">
      <alignment/>
    </xf>
    <xf numFmtId="0" fontId="0" fillId="50" borderId="10" xfId="0" applyFill="1" applyBorder="1" applyAlignment="1">
      <alignment/>
    </xf>
    <xf numFmtId="0" fontId="0" fillId="51" borderId="10" xfId="0" applyFill="1" applyBorder="1" applyAlignment="1">
      <alignment/>
    </xf>
    <xf numFmtId="0" fontId="0" fillId="52" borderId="10" xfId="0" applyFill="1" applyBorder="1" applyAlignment="1">
      <alignment/>
    </xf>
    <xf numFmtId="0" fontId="0" fillId="53" borderId="10" xfId="0" applyFill="1" applyBorder="1" applyAlignment="1">
      <alignment/>
    </xf>
    <xf numFmtId="0" fontId="0" fillId="54" borderId="10" xfId="0" applyFill="1" applyBorder="1" applyAlignment="1">
      <alignment/>
    </xf>
    <xf numFmtId="0" fontId="0" fillId="55" borderId="10" xfId="0" applyFill="1" applyBorder="1" applyAlignment="1">
      <alignment/>
    </xf>
    <xf numFmtId="0" fontId="0" fillId="56" borderId="10" xfId="0" applyFill="1" applyBorder="1" applyAlignment="1">
      <alignment/>
    </xf>
    <xf numFmtId="0" fontId="0" fillId="57" borderId="10" xfId="0" applyFill="1" applyBorder="1" applyAlignment="1">
      <alignment/>
    </xf>
    <xf numFmtId="4" fontId="0" fillId="0" borderId="0" xfId="59" applyNumberFormat="1" applyFont="1" applyBorder="1" applyAlignment="1">
      <alignment horizontal="center"/>
    </xf>
    <xf numFmtId="0" fontId="13" fillId="35" borderId="18" xfId="0" applyFont="1" applyFill="1" applyBorder="1" applyAlignment="1" applyProtection="1">
      <alignment horizontal="center" vertical="center"/>
      <protection locked="0"/>
    </xf>
    <xf numFmtId="0" fontId="6" fillId="35" borderId="20" xfId="0" applyFont="1" applyFill="1" applyBorder="1" applyAlignment="1">
      <alignment/>
    </xf>
    <xf numFmtId="0" fontId="6" fillId="35" borderId="21" xfId="0" applyFont="1" applyFill="1" applyBorder="1" applyAlignment="1">
      <alignment/>
    </xf>
    <xf numFmtId="0" fontId="0" fillId="0" borderId="20" xfId="0" applyBorder="1" applyAlignment="1">
      <alignment/>
    </xf>
    <xf numFmtId="0" fontId="38" fillId="58" borderId="22" xfId="0" applyFont="1" applyFill="1" applyBorder="1" applyAlignment="1">
      <alignment horizontal="center" vertical="center"/>
    </xf>
    <xf numFmtId="0" fontId="38" fillId="58" borderId="23" xfId="0" applyFont="1" applyFill="1" applyBorder="1" applyAlignment="1">
      <alignment vertical="center"/>
    </xf>
    <xf numFmtId="0" fontId="38" fillId="58" borderId="24" xfId="0" applyFont="1" applyFill="1" applyBorder="1" applyAlignment="1">
      <alignment vertical="center"/>
    </xf>
    <xf numFmtId="0" fontId="39" fillId="0" borderId="20" xfId="0" applyFont="1" applyBorder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FF"/>
      <rgbColor rgb="00CCFFCC"/>
      <rgbColor rgb="000000AD"/>
      <rgbColor rgb="0099FF99"/>
      <rgbColor rgb="0033FF33"/>
      <rgbColor rgb="001C1C1C"/>
      <rgbColor rgb="00FF9999"/>
      <rgbColor rgb="00000083"/>
      <rgbColor rgb="00FF0000"/>
      <rgbColor rgb="0000005A"/>
      <rgbColor rgb="0000AD00"/>
      <rgbColor rgb="00000091"/>
      <rgbColor rgb="00717171"/>
      <rgbColor rgb="003333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393939"/>
      <rgbColor rgb="00FFFF00"/>
      <rgbColor rgb="00E3E3E3"/>
      <rgbColor rgb="00C6C6C6"/>
      <rgbColor rgb="00FFFF99"/>
      <rgbColor rgb="008E8E8E"/>
      <rgbColor rgb="00FFFFFF"/>
      <rgbColor rgb="00AAAAAA"/>
      <rgbColor rgb="00009100"/>
      <rgbColor rgb="00008300"/>
      <rgbColor rgb="00CCCCFF"/>
      <rgbColor rgb="0066FF66"/>
      <rgbColor rgb="009999FF"/>
      <rgbColor rgb="00FFCCCC"/>
      <rgbColor rgb="000000FF"/>
      <rgbColor rgb="0000FF00"/>
      <rgbColor rgb="00AD0000"/>
      <rgbColor rgb="00005A00"/>
      <rgbColor rgb="00910000"/>
      <rgbColor rgb="00830000"/>
      <rgbColor rgb="005A0000"/>
      <rgbColor rgb="00555555"/>
      <rgbColor rgb="00FF3333"/>
      <rgbColor rgb="00FF666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3</xdr:row>
      <xdr:rowOff>47625</xdr:rowOff>
    </xdr:from>
    <xdr:to>
      <xdr:col>3</xdr:col>
      <xdr:colOff>295275</xdr:colOff>
      <xdr:row>11</xdr:row>
      <xdr:rowOff>152400</xdr:rowOff>
    </xdr:to>
    <xdr:sp>
      <xdr:nvSpPr>
        <xdr:cNvPr id="1" name="State_ID"/>
        <xdr:cNvSpPr>
          <a:spLocks/>
        </xdr:cNvSpPr>
      </xdr:nvSpPr>
      <xdr:spPr>
        <a:xfrm>
          <a:off x="1238250" y="733425"/>
          <a:ext cx="885825" cy="1295400"/>
        </a:xfrm>
        <a:custGeom>
          <a:pathLst>
            <a:path h="10000" w="10000">
              <a:moveTo>
                <a:pt x="1183" y="6176"/>
              </a:moveTo>
              <a:lnTo>
                <a:pt x="0" y="8750"/>
              </a:lnTo>
              <a:lnTo>
                <a:pt x="1720" y="9044"/>
              </a:lnTo>
              <a:lnTo>
                <a:pt x="2903" y="9265"/>
              </a:lnTo>
              <a:lnTo>
                <a:pt x="5054" y="9559"/>
              </a:lnTo>
              <a:lnTo>
                <a:pt x="6667" y="9706"/>
              </a:lnTo>
              <a:lnTo>
                <a:pt x="9032" y="10000"/>
              </a:lnTo>
              <a:lnTo>
                <a:pt x="10000" y="6618"/>
              </a:lnTo>
              <a:lnTo>
                <a:pt x="9140" y="6544"/>
              </a:lnTo>
              <a:lnTo>
                <a:pt x="9032" y="6544"/>
              </a:lnTo>
              <a:lnTo>
                <a:pt x="8387" y="6544"/>
              </a:lnTo>
              <a:lnTo>
                <a:pt x="7742" y="6544"/>
              </a:lnTo>
              <a:lnTo>
                <a:pt x="7097" y="6544"/>
              </a:lnTo>
              <a:lnTo>
                <a:pt x="6989" y="6471"/>
              </a:lnTo>
              <a:lnTo>
                <a:pt x="6774" y="6250"/>
              </a:lnTo>
              <a:lnTo>
                <a:pt x="6774" y="6176"/>
              </a:lnTo>
              <a:cubicBezTo>
                <a:pt x="6738" y="6103"/>
                <a:pt x="6703" y="6029"/>
                <a:pt x="6667" y="5956"/>
              </a:cubicBezTo>
              <a:lnTo>
                <a:pt x="6559" y="5882"/>
              </a:lnTo>
              <a:lnTo>
                <a:pt x="6559" y="5735"/>
              </a:lnTo>
              <a:lnTo>
                <a:pt x="6344" y="5735"/>
              </a:lnTo>
              <a:lnTo>
                <a:pt x="6667" y="5662"/>
              </a:lnTo>
              <a:lnTo>
                <a:pt x="6667" y="5441"/>
              </a:lnTo>
              <a:lnTo>
                <a:pt x="6344" y="5441"/>
              </a:lnTo>
              <a:lnTo>
                <a:pt x="6344" y="5368"/>
              </a:lnTo>
              <a:lnTo>
                <a:pt x="6344" y="5000"/>
              </a:lnTo>
              <a:cubicBezTo>
                <a:pt x="6308" y="4951"/>
                <a:pt x="6273" y="4902"/>
                <a:pt x="6237" y="4853"/>
              </a:cubicBezTo>
              <a:lnTo>
                <a:pt x="5914" y="4853"/>
              </a:lnTo>
              <a:lnTo>
                <a:pt x="5484" y="4926"/>
              </a:lnTo>
              <a:lnTo>
                <a:pt x="5376" y="4926"/>
              </a:lnTo>
              <a:lnTo>
                <a:pt x="5376" y="4853"/>
              </a:lnTo>
              <a:lnTo>
                <a:pt x="5269" y="4853"/>
              </a:lnTo>
              <a:lnTo>
                <a:pt x="5376" y="4632"/>
              </a:lnTo>
              <a:lnTo>
                <a:pt x="5376" y="4559"/>
              </a:lnTo>
              <a:lnTo>
                <a:pt x="5484" y="4485"/>
              </a:lnTo>
              <a:lnTo>
                <a:pt x="5484" y="4338"/>
              </a:lnTo>
              <a:cubicBezTo>
                <a:pt x="5556" y="4216"/>
                <a:pt x="5627" y="4093"/>
                <a:pt x="5699" y="3971"/>
              </a:cubicBezTo>
              <a:lnTo>
                <a:pt x="5806" y="3971"/>
              </a:lnTo>
              <a:lnTo>
                <a:pt x="5914" y="3750"/>
              </a:lnTo>
              <a:lnTo>
                <a:pt x="5914" y="3676"/>
              </a:lnTo>
              <a:lnTo>
                <a:pt x="5806" y="3382"/>
              </a:lnTo>
              <a:lnTo>
                <a:pt x="5699" y="3382"/>
              </a:lnTo>
              <a:lnTo>
                <a:pt x="5484" y="3162"/>
              </a:lnTo>
              <a:lnTo>
                <a:pt x="5376" y="3088"/>
              </a:lnTo>
              <a:lnTo>
                <a:pt x="5269" y="3088"/>
              </a:lnTo>
              <a:lnTo>
                <a:pt x="5161" y="3015"/>
              </a:lnTo>
              <a:lnTo>
                <a:pt x="5161" y="2868"/>
              </a:lnTo>
              <a:cubicBezTo>
                <a:pt x="5125" y="2745"/>
                <a:pt x="5090" y="2623"/>
                <a:pt x="5054" y="2500"/>
              </a:cubicBezTo>
              <a:lnTo>
                <a:pt x="4946" y="2500"/>
              </a:lnTo>
              <a:lnTo>
                <a:pt x="4731" y="2279"/>
              </a:lnTo>
              <a:lnTo>
                <a:pt x="4731" y="2206"/>
              </a:lnTo>
              <a:lnTo>
                <a:pt x="4624" y="2132"/>
              </a:lnTo>
              <a:lnTo>
                <a:pt x="4624" y="1985"/>
              </a:lnTo>
              <a:lnTo>
                <a:pt x="4516" y="1691"/>
              </a:lnTo>
              <a:lnTo>
                <a:pt x="4301" y="1397"/>
              </a:lnTo>
              <a:lnTo>
                <a:pt x="4301" y="1324"/>
              </a:lnTo>
              <a:lnTo>
                <a:pt x="4624" y="1029"/>
              </a:lnTo>
              <a:lnTo>
                <a:pt x="4624" y="882"/>
              </a:lnTo>
              <a:lnTo>
                <a:pt x="4624" y="515"/>
              </a:lnTo>
              <a:lnTo>
                <a:pt x="4516" y="515"/>
              </a:lnTo>
              <a:lnTo>
                <a:pt x="4624" y="294"/>
              </a:lnTo>
              <a:lnTo>
                <a:pt x="4624" y="221"/>
              </a:lnTo>
              <a:lnTo>
                <a:pt x="4409" y="74"/>
              </a:lnTo>
              <a:lnTo>
                <a:pt x="3763" y="0"/>
              </a:lnTo>
              <a:lnTo>
                <a:pt x="2178" y="3805"/>
              </a:lnTo>
              <a:lnTo>
                <a:pt x="2581" y="4044"/>
              </a:lnTo>
              <a:lnTo>
                <a:pt x="2796" y="4265"/>
              </a:lnTo>
              <a:lnTo>
                <a:pt x="2688" y="4412"/>
              </a:lnTo>
              <a:lnTo>
                <a:pt x="2473" y="4559"/>
              </a:lnTo>
              <a:lnTo>
                <a:pt x="2473" y="4632"/>
              </a:lnTo>
              <a:cubicBezTo>
                <a:pt x="2437" y="4681"/>
                <a:pt x="2321" y="4712"/>
                <a:pt x="2285" y="4761"/>
              </a:cubicBezTo>
              <a:lnTo>
                <a:pt x="2258" y="4926"/>
              </a:lnTo>
              <a:lnTo>
                <a:pt x="2151" y="4926"/>
              </a:lnTo>
              <a:lnTo>
                <a:pt x="2151" y="4853"/>
              </a:lnTo>
              <a:lnTo>
                <a:pt x="2151" y="5074"/>
              </a:lnTo>
              <a:lnTo>
                <a:pt x="2043" y="5074"/>
              </a:lnTo>
              <a:lnTo>
                <a:pt x="1828" y="5147"/>
              </a:lnTo>
              <a:lnTo>
                <a:pt x="1720" y="5147"/>
              </a:lnTo>
              <a:lnTo>
                <a:pt x="1720" y="5294"/>
              </a:lnTo>
              <a:lnTo>
                <a:pt x="1613" y="5368"/>
              </a:lnTo>
              <a:lnTo>
                <a:pt x="1183" y="5441"/>
              </a:lnTo>
              <a:lnTo>
                <a:pt x="1183" y="5662"/>
              </a:lnTo>
              <a:cubicBezTo>
                <a:pt x="1219" y="5711"/>
                <a:pt x="1254" y="5760"/>
                <a:pt x="1290" y="5809"/>
              </a:cubicBezTo>
              <a:lnTo>
                <a:pt x="1505" y="5956"/>
              </a:lnTo>
              <a:lnTo>
                <a:pt x="1183" y="6176"/>
              </a:lnTo>
              <a:close/>
            </a:path>
          </a:pathLst>
        </a:custGeom>
        <a:solidFill>
          <a:srgbClr val="6666FF"/>
        </a:solidFill>
        <a:ln w="1270" cmpd="sng">
          <a:solidFill>
            <a:srgbClr val="4B4B4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266700</xdr:colOff>
      <xdr:row>3</xdr:row>
      <xdr:rowOff>85725</xdr:rowOff>
    </xdr:from>
    <xdr:to>
      <xdr:col>11</xdr:col>
      <xdr:colOff>762000</xdr:colOff>
      <xdr:row>9</xdr:row>
      <xdr:rowOff>19050</xdr:rowOff>
    </xdr:to>
    <xdr:sp>
      <xdr:nvSpPr>
        <xdr:cNvPr id="2" name="State_ME"/>
        <xdr:cNvSpPr>
          <a:spLocks/>
        </xdr:cNvSpPr>
      </xdr:nvSpPr>
      <xdr:spPr>
        <a:xfrm>
          <a:off x="6972300" y="771525"/>
          <a:ext cx="495300" cy="781050"/>
        </a:xfrm>
        <a:custGeom>
          <a:pathLst>
            <a:path h="774700" w="499159">
              <a:moveTo>
                <a:pt x="0" y="457200"/>
              </a:moveTo>
              <a:lnTo>
                <a:pt x="12700" y="457200"/>
              </a:lnTo>
              <a:lnTo>
                <a:pt x="12700" y="469900"/>
              </a:lnTo>
              <a:lnTo>
                <a:pt x="25400" y="495300"/>
              </a:lnTo>
              <a:lnTo>
                <a:pt x="12700" y="508000"/>
              </a:lnTo>
              <a:lnTo>
                <a:pt x="12700" y="520700"/>
              </a:lnTo>
              <a:lnTo>
                <a:pt x="38100" y="546100"/>
              </a:lnTo>
              <a:lnTo>
                <a:pt x="38100" y="571500"/>
              </a:lnTo>
              <a:lnTo>
                <a:pt x="50800" y="596900"/>
              </a:lnTo>
              <a:lnTo>
                <a:pt x="37855" y="610705"/>
              </a:lnTo>
              <a:lnTo>
                <a:pt x="50800" y="635000"/>
              </a:lnTo>
              <a:lnTo>
                <a:pt x="50800" y="647700"/>
              </a:lnTo>
              <a:lnTo>
                <a:pt x="76200" y="660400"/>
              </a:lnTo>
              <a:lnTo>
                <a:pt x="76200" y="673100"/>
              </a:lnTo>
              <a:lnTo>
                <a:pt x="88900" y="723900"/>
              </a:lnTo>
              <a:lnTo>
                <a:pt x="88900" y="736600"/>
              </a:lnTo>
              <a:lnTo>
                <a:pt x="101600" y="749300"/>
              </a:lnTo>
              <a:lnTo>
                <a:pt x="139700" y="774700"/>
              </a:lnTo>
              <a:lnTo>
                <a:pt x="152400" y="762000"/>
              </a:lnTo>
              <a:lnTo>
                <a:pt x="165100" y="736600"/>
              </a:lnTo>
              <a:lnTo>
                <a:pt x="165100" y="723900"/>
              </a:lnTo>
              <a:lnTo>
                <a:pt x="152400" y="723900"/>
              </a:lnTo>
              <a:lnTo>
                <a:pt x="165100" y="698500"/>
              </a:lnTo>
              <a:lnTo>
                <a:pt x="165100" y="673100"/>
              </a:lnTo>
              <a:lnTo>
                <a:pt x="152400" y="673100"/>
              </a:lnTo>
              <a:lnTo>
                <a:pt x="177800" y="660400"/>
              </a:lnTo>
              <a:lnTo>
                <a:pt x="190500" y="647700"/>
              </a:lnTo>
              <a:lnTo>
                <a:pt x="203200" y="647700"/>
              </a:lnTo>
              <a:lnTo>
                <a:pt x="203200" y="635000"/>
              </a:lnTo>
              <a:lnTo>
                <a:pt x="228600" y="622300"/>
              </a:lnTo>
              <a:lnTo>
                <a:pt x="241300" y="609600"/>
              </a:lnTo>
              <a:lnTo>
                <a:pt x="254000" y="609600"/>
              </a:lnTo>
              <a:lnTo>
                <a:pt x="266700" y="596900"/>
              </a:lnTo>
              <a:lnTo>
                <a:pt x="266700" y="584200"/>
              </a:lnTo>
              <a:lnTo>
                <a:pt x="292100" y="584200"/>
              </a:lnTo>
              <a:lnTo>
                <a:pt x="292100" y="571500"/>
              </a:lnTo>
              <a:lnTo>
                <a:pt x="304800" y="571500"/>
              </a:lnTo>
              <a:lnTo>
                <a:pt x="304800" y="546100"/>
              </a:lnTo>
              <a:lnTo>
                <a:pt x="317500" y="533400"/>
              </a:lnTo>
              <a:lnTo>
                <a:pt x="342900" y="495300"/>
              </a:lnTo>
              <a:lnTo>
                <a:pt x="355600" y="495300"/>
              </a:lnTo>
              <a:lnTo>
                <a:pt x="355600" y="482600"/>
              </a:lnTo>
              <a:lnTo>
                <a:pt x="381000" y="469900"/>
              </a:lnTo>
              <a:lnTo>
                <a:pt x="393700" y="469900"/>
              </a:lnTo>
              <a:lnTo>
                <a:pt x="393700" y="482600"/>
              </a:lnTo>
              <a:lnTo>
                <a:pt x="381000" y="495300"/>
              </a:lnTo>
              <a:lnTo>
                <a:pt x="419100" y="457200"/>
              </a:lnTo>
              <a:lnTo>
                <a:pt x="431800" y="457200"/>
              </a:lnTo>
              <a:lnTo>
                <a:pt x="431800" y="444500"/>
              </a:lnTo>
              <a:lnTo>
                <a:pt x="457200" y="457200"/>
              </a:lnTo>
              <a:lnTo>
                <a:pt x="469900" y="431800"/>
              </a:lnTo>
              <a:lnTo>
                <a:pt x="481729" y="423882"/>
              </a:lnTo>
              <a:lnTo>
                <a:pt x="499159" y="381000"/>
              </a:lnTo>
              <a:lnTo>
                <a:pt x="469900" y="342900"/>
              </a:lnTo>
              <a:lnTo>
                <a:pt x="469900" y="330200"/>
              </a:lnTo>
              <a:lnTo>
                <a:pt x="457200" y="317500"/>
              </a:lnTo>
              <a:lnTo>
                <a:pt x="431800" y="317500"/>
              </a:lnTo>
              <a:lnTo>
                <a:pt x="431800" y="304800"/>
              </a:lnTo>
              <a:lnTo>
                <a:pt x="419100" y="292100"/>
              </a:lnTo>
              <a:lnTo>
                <a:pt x="419100" y="279400"/>
              </a:lnTo>
              <a:lnTo>
                <a:pt x="406400" y="279400"/>
              </a:lnTo>
              <a:lnTo>
                <a:pt x="393700" y="266700"/>
              </a:lnTo>
              <a:lnTo>
                <a:pt x="381000" y="266700"/>
              </a:lnTo>
              <a:lnTo>
                <a:pt x="368300" y="254000"/>
              </a:lnTo>
              <a:lnTo>
                <a:pt x="355600" y="228600"/>
              </a:lnTo>
              <a:lnTo>
                <a:pt x="355600" y="215900"/>
              </a:lnTo>
              <a:lnTo>
                <a:pt x="342900" y="203200"/>
              </a:lnTo>
              <a:lnTo>
                <a:pt x="342900" y="190500"/>
              </a:lnTo>
              <a:lnTo>
                <a:pt x="330200" y="165100"/>
              </a:lnTo>
              <a:lnTo>
                <a:pt x="342900" y="152400"/>
              </a:lnTo>
              <a:lnTo>
                <a:pt x="342900" y="127000"/>
              </a:lnTo>
              <a:lnTo>
                <a:pt x="317500" y="127000"/>
              </a:lnTo>
              <a:lnTo>
                <a:pt x="317500" y="114300"/>
              </a:lnTo>
              <a:lnTo>
                <a:pt x="304800" y="88900"/>
              </a:lnTo>
              <a:lnTo>
                <a:pt x="304800" y="76200"/>
              </a:lnTo>
              <a:lnTo>
                <a:pt x="292100" y="50800"/>
              </a:lnTo>
              <a:lnTo>
                <a:pt x="304800" y="38100"/>
              </a:lnTo>
              <a:lnTo>
                <a:pt x="279400" y="12700"/>
              </a:lnTo>
              <a:lnTo>
                <a:pt x="266700" y="12700"/>
              </a:lnTo>
              <a:lnTo>
                <a:pt x="241300" y="0"/>
              </a:lnTo>
              <a:lnTo>
                <a:pt x="228600" y="0"/>
              </a:lnTo>
              <a:lnTo>
                <a:pt x="203200" y="12700"/>
              </a:lnTo>
              <a:lnTo>
                <a:pt x="190500" y="12700"/>
              </a:lnTo>
              <a:lnTo>
                <a:pt x="203200" y="25400"/>
              </a:lnTo>
              <a:lnTo>
                <a:pt x="165100" y="25400"/>
              </a:lnTo>
              <a:lnTo>
                <a:pt x="165100" y="50800"/>
              </a:lnTo>
              <a:lnTo>
                <a:pt x="152400" y="50800"/>
              </a:lnTo>
              <a:lnTo>
                <a:pt x="152400" y="76200"/>
              </a:lnTo>
              <a:lnTo>
                <a:pt x="139700" y="88900"/>
              </a:lnTo>
              <a:lnTo>
                <a:pt x="127000" y="88900"/>
              </a:lnTo>
              <a:lnTo>
                <a:pt x="127000" y="114300"/>
              </a:lnTo>
              <a:lnTo>
                <a:pt x="114300" y="114300"/>
              </a:lnTo>
              <a:lnTo>
                <a:pt x="114300" y="127000"/>
              </a:lnTo>
              <a:lnTo>
                <a:pt x="101600" y="127000"/>
              </a:lnTo>
              <a:lnTo>
                <a:pt x="88900" y="139700"/>
              </a:lnTo>
              <a:lnTo>
                <a:pt x="76200" y="165100"/>
              </a:lnTo>
              <a:lnTo>
                <a:pt x="50800" y="165100"/>
              </a:lnTo>
              <a:lnTo>
                <a:pt x="50800" y="190500"/>
              </a:lnTo>
              <a:lnTo>
                <a:pt x="63500" y="228600"/>
              </a:lnTo>
              <a:lnTo>
                <a:pt x="50800" y="241300"/>
              </a:lnTo>
              <a:lnTo>
                <a:pt x="50800" y="254000"/>
              </a:lnTo>
              <a:lnTo>
                <a:pt x="63500" y="279400"/>
              </a:lnTo>
              <a:lnTo>
                <a:pt x="50800" y="292100"/>
              </a:lnTo>
              <a:lnTo>
                <a:pt x="50800" y="304800"/>
              </a:lnTo>
              <a:lnTo>
                <a:pt x="63500" y="342900"/>
              </a:lnTo>
              <a:lnTo>
                <a:pt x="50800" y="355600"/>
              </a:lnTo>
              <a:lnTo>
                <a:pt x="38100" y="355600"/>
              </a:lnTo>
              <a:lnTo>
                <a:pt x="38100" y="381000"/>
              </a:lnTo>
              <a:lnTo>
                <a:pt x="25400" y="419100"/>
              </a:lnTo>
              <a:lnTo>
                <a:pt x="12700" y="419100"/>
              </a:lnTo>
              <a:lnTo>
                <a:pt x="0" y="457200"/>
              </a:lnTo>
              <a:close/>
            </a:path>
          </a:pathLst>
        </a:custGeom>
        <a:solidFill>
          <a:srgbClr val="6666FF"/>
        </a:solidFill>
        <a:ln w="1270" cmpd="sng">
          <a:solidFill>
            <a:srgbClr val="4B4B4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152400</xdr:colOff>
      <xdr:row>4</xdr:row>
      <xdr:rowOff>66675</xdr:rowOff>
    </xdr:from>
    <xdr:to>
      <xdr:col>7</xdr:col>
      <xdr:colOff>400050</xdr:colOff>
      <xdr:row>11</xdr:row>
      <xdr:rowOff>28575</xdr:rowOff>
    </xdr:to>
    <xdr:sp>
      <xdr:nvSpPr>
        <xdr:cNvPr id="3" name="State_MN"/>
        <xdr:cNvSpPr>
          <a:spLocks/>
        </xdr:cNvSpPr>
      </xdr:nvSpPr>
      <xdr:spPr>
        <a:xfrm>
          <a:off x="3810000" y="914400"/>
          <a:ext cx="857250" cy="990600"/>
        </a:xfrm>
        <a:custGeom>
          <a:pathLst>
            <a:path h="105" w="90">
              <a:moveTo>
                <a:pt x="0" y="17"/>
              </a:moveTo>
              <a:lnTo>
                <a:pt x="0" y="7"/>
              </a:lnTo>
              <a:lnTo>
                <a:pt x="3" y="7"/>
              </a:lnTo>
              <a:lnTo>
                <a:pt x="4" y="7"/>
              </a:lnTo>
              <a:lnTo>
                <a:pt x="10" y="7"/>
              </a:lnTo>
              <a:lnTo>
                <a:pt x="15" y="7"/>
              </a:lnTo>
              <a:lnTo>
                <a:pt x="20" y="7"/>
              </a:lnTo>
              <a:lnTo>
                <a:pt x="24" y="5"/>
              </a:lnTo>
              <a:lnTo>
                <a:pt x="24" y="4"/>
              </a:lnTo>
              <a:lnTo>
                <a:pt x="26" y="1"/>
              </a:lnTo>
              <a:lnTo>
                <a:pt x="28" y="0"/>
              </a:lnTo>
              <a:lnTo>
                <a:pt x="30" y="0"/>
              </a:lnTo>
              <a:lnTo>
                <a:pt x="30" y="3"/>
              </a:lnTo>
              <a:lnTo>
                <a:pt x="30" y="8"/>
              </a:lnTo>
              <a:lnTo>
                <a:pt x="31" y="11"/>
              </a:lnTo>
              <a:lnTo>
                <a:pt x="32" y="11"/>
              </a:lnTo>
              <a:lnTo>
                <a:pt x="34" y="12"/>
              </a:lnTo>
              <a:lnTo>
                <a:pt x="35" y="12"/>
              </a:lnTo>
              <a:lnTo>
                <a:pt x="38" y="15"/>
              </a:lnTo>
              <a:lnTo>
                <a:pt x="39" y="15"/>
              </a:lnTo>
              <a:lnTo>
                <a:pt x="45" y="15"/>
              </a:lnTo>
              <a:lnTo>
                <a:pt x="50" y="15"/>
              </a:lnTo>
              <a:lnTo>
                <a:pt x="57" y="15"/>
              </a:lnTo>
              <a:lnTo>
                <a:pt x="57" y="16"/>
              </a:lnTo>
              <a:lnTo>
                <a:pt x="58" y="16"/>
              </a:lnTo>
              <a:lnTo>
                <a:pt x="58" y="17"/>
              </a:lnTo>
              <a:lnTo>
                <a:pt x="59" y="19"/>
              </a:lnTo>
              <a:lnTo>
                <a:pt x="61" y="19"/>
              </a:lnTo>
              <a:lnTo>
                <a:pt x="66" y="19"/>
              </a:lnTo>
              <a:lnTo>
                <a:pt x="69" y="20"/>
              </a:lnTo>
              <a:lnTo>
                <a:pt x="69" y="21"/>
              </a:lnTo>
              <a:lnTo>
                <a:pt x="70" y="23"/>
              </a:lnTo>
              <a:lnTo>
                <a:pt x="71" y="23"/>
              </a:lnTo>
              <a:lnTo>
                <a:pt x="74" y="21"/>
              </a:lnTo>
              <a:lnTo>
                <a:pt x="74" y="20"/>
              </a:lnTo>
              <a:lnTo>
                <a:pt x="75" y="20"/>
              </a:lnTo>
              <a:lnTo>
                <a:pt x="77" y="19"/>
              </a:lnTo>
              <a:lnTo>
                <a:pt x="78" y="19"/>
              </a:lnTo>
              <a:lnTo>
                <a:pt x="81" y="20"/>
              </a:lnTo>
              <a:lnTo>
                <a:pt x="81" y="21"/>
              </a:lnTo>
              <a:lnTo>
                <a:pt x="82" y="20"/>
              </a:lnTo>
              <a:lnTo>
                <a:pt x="83" y="20"/>
              </a:lnTo>
              <a:lnTo>
                <a:pt x="89" y="20"/>
              </a:lnTo>
              <a:lnTo>
                <a:pt x="90" y="23"/>
              </a:lnTo>
              <a:lnTo>
                <a:pt x="90" y="25"/>
              </a:lnTo>
              <a:lnTo>
                <a:pt x="89" y="25"/>
              </a:lnTo>
              <a:lnTo>
                <a:pt x="89" y="27"/>
              </a:lnTo>
              <a:lnTo>
                <a:pt x="87" y="27"/>
              </a:lnTo>
              <a:lnTo>
                <a:pt x="85" y="28"/>
              </a:lnTo>
              <a:lnTo>
                <a:pt x="83" y="28"/>
              </a:lnTo>
              <a:lnTo>
                <a:pt x="81" y="29"/>
              </a:lnTo>
              <a:lnTo>
                <a:pt x="81" y="31"/>
              </a:lnTo>
              <a:lnTo>
                <a:pt x="82" y="31"/>
              </a:lnTo>
              <a:lnTo>
                <a:pt x="79" y="31"/>
              </a:lnTo>
              <a:lnTo>
                <a:pt x="78" y="32"/>
              </a:lnTo>
              <a:lnTo>
                <a:pt x="77" y="35"/>
              </a:lnTo>
              <a:lnTo>
                <a:pt x="75" y="35"/>
              </a:lnTo>
              <a:lnTo>
                <a:pt x="77" y="36"/>
              </a:lnTo>
              <a:lnTo>
                <a:pt x="74" y="37"/>
              </a:lnTo>
              <a:lnTo>
                <a:pt x="73" y="39"/>
              </a:lnTo>
              <a:lnTo>
                <a:pt x="69" y="43"/>
              </a:lnTo>
              <a:lnTo>
                <a:pt x="67" y="43"/>
              </a:lnTo>
              <a:lnTo>
                <a:pt x="66" y="44"/>
              </a:lnTo>
              <a:lnTo>
                <a:pt x="66" y="45"/>
              </a:lnTo>
              <a:lnTo>
                <a:pt x="65" y="47"/>
              </a:lnTo>
              <a:lnTo>
                <a:pt x="63" y="47"/>
              </a:lnTo>
              <a:lnTo>
                <a:pt x="62" y="48"/>
              </a:lnTo>
              <a:lnTo>
                <a:pt x="62" y="49"/>
              </a:lnTo>
              <a:lnTo>
                <a:pt x="62" y="54"/>
              </a:lnTo>
              <a:lnTo>
                <a:pt x="62" y="60"/>
              </a:lnTo>
              <a:lnTo>
                <a:pt x="61" y="62"/>
              </a:lnTo>
              <a:lnTo>
                <a:pt x="59" y="63"/>
              </a:lnTo>
              <a:lnTo>
                <a:pt x="57" y="64"/>
              </a:lnTo>
              <a:lnTo>
                <a:pt x="57" y="66"/>
              </a:lnTo>
              <a:lnTo>
                <a:pt x="55" y="68"/>
              </a:lnTo>
              <a:lnTo>
                <a:pt x="57" y="68"/>
              </a:lnTo>
              <a:lnTo>
                <a:pt x="58" y="70"/>
              </a:lnTo>
              <a:lnTo>
                <a:pt x="58" y="72"/>
              </a:lnTo>
              <a:lnTo>
                <a:pt x="57" y="72"/>
              </a:lnTo>
              <a:lnTo>
                <a:pt x="57" y="73"/>
              </a:lnTo>
              <a:lnTo>
                <a:pt x="58" y="74"/>
              </a:lnTo>
              <a:lnTo>
                <a:pt x="58" y="76"/>
              </a:lnTo>
              <a:lnTo>
                <a:pt x="57" y="78"/>
              </a:lnTo>
              <a:lnTo>
                <a:pt x="57" y="80"/>
              </a:lnTo>
              <a:lnTo>
                <a:pt x="58" y="81"/>
              </a:lnTo>
              <a:lnTo>
                <a:pt x="58" y="82"/>
              </a:lnTo>
              <a:lnTo>
                <a:pt x="61" y="84"/>
              </a:lnTo>
              <a:lnTo>
                <a:pt x="61" y="85"/>
              </a:lnTo>
              <a:lnTo>
                <a:pt x="59" y="85"/>
              </a:lnTo>
              <a:lnTo>
                <a:pt x="62" y="85"/>
              </a:lnTo>
              <a:lnTo>
                <a:pt x="65" y="88"/>
              </a:lnTo>
              <a:lnTo>
                <a:pt x="66" y="88"/>
              </a:lnTo>
              <a:lnTo>
                <a:pt x="66" y="89"/>
              </a:lnTo>
              <a:lnTo>
                <a:pt x="69" y="89"/>
              </a:lnTo>
              <a:lnTo>
                <a:pt x="69" y="90"/>
              </a:lnTo>
              <a:lnTo>
                <a:pt x="70" y="92"/>
              </a:lnTo>
              <a:lnTo>
                <a:pt x="73" y="93"/>
              </a:lnTo>
              <a:lnTo>
                <a:pt x="73" y="94"/>
              </a:lnTo>
              <a:lnTo>
                <a:pt x="74" y="96"/>
              </a:lnTo>
              <a:lnTo>
                <a:pt x="74" y="97"/>
              </a:lnTo>
              <a:lnTo>
                <a:pt x="75" y="96"/>
              </a:lnTo>
              <a:lnTo>
                <a:pt x="77" y="97"/>
              </a:lnTo>
              <a:lnTo>
                <a:pt x="78" y="100"/>
              </a:lnTo>
              <a:lnTo>
                <a:pt x="78" y="101"/>
              </a:lnTo>
              <a:lnTo>
                <a:pt x="78" y="105"/>
              </a:lnTo>
              <a:lnTo>
                <a:pt x="75" y="105"/>
              </a:lnTo>
              <a:lnTo>
                <a:pt x="70" y="105"/>
              </a:lnTo>
              <a:lnTo>
                <a:pt x="65" y="105"/>
              </a:lnTo>
              <a:lnTo>
                <a:pt x="59" y="105"/>
              </a:lnTo>
              <a:lnTo>
                <a:pt x="54" y="105"/>
              </a:lnTo>
              <a:lnTo>
                <a:pt x="49" y="105"/>
              </a:lnTo>
              <a:lnTo>
                <a:pt x="42" y="105"/>
              </a:lnTo>
              <a:lnTo>
                <a:pt x="37" y="105"/>
              </a:lnTo>
              <a:lnTo>
                <a:pt x="31" y="105"/>
              </a:lnTo>
              <a:lnTo>
                <a:pt x="26" y="105"/>
              </a:lnTo>
              <a:lnTo>
                <a:pt x="20" y="105"/>
              </a:lnTo>
              <a:lnTo>
                <a:pt x="15" y="105"/>
              </a:lnTo>
              <a:lnTo>
                <a:pt x="10" y="105"/>
              </a:lnTo>
              <a:lnTo>
                <a:pt x="10" y="104"/>
              </a:lnTo>
              <a:lnTo>
                <a:pt x="10" y="98"/>
              </a:lnTo>
              <a:lnTo>
                <a:pt x="10" y="93"/>
              </a:lnTo>
              <a:lnTo>
                <a:pt x="10" y="88"/>
              </a:lnTo>
              <a:lnTo>
                <a:pt x="9" y="82"/>
              </a:lnTo>
              <a:lnTo>
                <a:pt x="10" y="78"/>
              </a:lnTo>
              <a:lnTo>
                <a:pt x="10" y="77"/>
              </a:lnTo>
              <a:lnTo>
                <a:pt x="8" y="72"/>
              </a:lnTo>
              <a:lnTo>
                <a:pt x="8" y="70"/>
              </a:lnTo>
              <a:cubicBezTo>
                <a:pt x="8" y="68"/>
                <a:pt x="8" y="65"/>
                <a:pt x="8" y="62"/>
              </a:cubicBezTo>
              <a:lnTo>
                <a:pt x="8" y="61"/>
              </a:lnTo>
              <a:lnTo>
                <a:pt x="6" y="56"/>
              </a:lnTo>
              <a:cubicBezTo>
                <a:pt x="6" y="55"/>
                <a:pt x="7" y="54"/>
                <a:pt x="7" y="53"/>
              </a:cubicBezTo>
              <a:cubicBezTo>
                <a:pt x="7" y="52"/>
                <a:pt x="6" y="51"/>
                <a:pt x="6" y="51"/>
              </a:cubicBezTo>
              <a:lnTo>
                <a:pt x="4" y="49"/>
              </a:lnTo>
              <a:lnTo>
                <a:pt x="4" y="44"/>
              </a:lnTo>
              <a:lnTo>
                <a:pt x="4" y="39"/>
              </a:lnTo>
              <a:lnTo>
                <a:pt x="3" y="37"/>
              </a:lnTo>
              <a:lnTo>
                <a:pt x="3" y="32"/>
              </a:lnTo>
              <a:lnTo>
                <a:pt x="2" y="28"/>
              </a:lnTo>
              <a:lnTo>
                <a:pt x="3" y="27"/>
              </a:lnTo>
              <a:lnTo>
                <a:pt x="2" y="24"/>
              </a:lnTo>
              <a:lnTo>
                <a:pt x="1" y="22"/>
              </a:lnTo>
              <a:lnTo>
                <a:pt x="0" y="17"/>
              </a:lnTo>
              <a:close/>
            </a:path>
          </a:pathLst>
        </a:custGeom>
        <a:solidFill>
          <a:srgbClr val="3333FF"/>
        </a:solidFill>
        <a:ln w="1270" cmpd="sng">
          <a:solidFill>
            <a:srgbClr val="4B4B4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381000</xdr:colOff>
      <xdr:row>4</xdr:row>
      <xdr:rowOff>123825</xdr:rowOff>
    </xdr:from>
    <xdr:to>
      <xdr:col>2</xdr:col>
      <xdr:colOff>266700</xdr:colOff>
      <xdr:row>11</xdr:row>
      <xdr:rowOff>9525</xdr:rowOff>
    </xdr:to>
    <xdr:sp>
      <xdr:nvSpPr>
        <xdr:cNvPr id="4" name="State_OR"/>
        <xdr:cNvSpPr>
          <a:spLocks/>
        </xdr:cNvSpPr>
      </xdr:nvSpPr>
      <xdr:spPr>
        <a:xfrm>
          <a:off x="381000" y="971550"/>
          <a:ext cx="1104900" cy="914400"/>
        </a:xfrm>
        <a:custGeom>
          <a:pathLst>
            <a:path h="95" w="116">
              <a:moveTo>
                <a:pt x="24" y="9"/>
              </a:moveTo>
              <a:lnTo>
                <a:pt x="25" y="5"/>
              </a:lnTo>
              <a:lnTo>
                <a:pt x="27" y="4"/>
              </a:lnTo>
              <a:lnTo>
                <a:pt x="27" y="3"/>
              </a:lnTo>
              <a:lnTo>
                <a:pt x="28" y="0"/>
              </a:lnTo>
              <a:lnTo>
                <a:pt x="29" y="0"/>
              </a:lnTo>
              <a:lnTo>
                <a:pt x="32" y="1"/>
              </a:lnTo>
              <a:lnTo>
                <a:pt x="33" y="3"/>
              </a:lnTo>
              <a:lnTo>
                <a:pt x="36" y="4"/>
              </a:lnTo>
              <a:lnTo>
                <a:pt x="36" y="5"/>
              </a:lnTo>
              <a:lnTo>
                <a:pt x="37" y="6"/>
              </a:lnTo>
              <a:lnTo>
                <a:pt x="39" y="7"/>
              </a:lnTo>
              <a:lnTo>
                <a:pt x="38" y="12"/>
              </a:lnTo>
              <a:lnTo>
                <a:pt x="38" y="14"/>
              </a:lnTo>
              <a:lnTo>
                <a:pt x="39" y="16"/>
              </a:lnTo>
              <a:lnTo>
                <a:pt x="40" y="16"/>
              </a:lnTo>
              <a:lnTo>
                <a:pt x="45" y="16"/>
              </a:lnTo>
              <a:lnTo>
                <a:pt x="51" y="16"/>
              </a:lnTo>
              <a:lnTo>
                <a:pt x="55" y="17"/>
              </a:lnTo>
              <a:lnTo>
                <a:pt x="56" y="19"/>
              </a:lnTo>
              <a:lnTo>
                <a:pt x="59" y="20"/>
              </a:lnTo>
              <a:lnTo>
                <a:pt x="60" y="20"/>
              </a:lnTo>
              <a:lnTo>
                <a:pt x="68" y="22"/>
              </a:lnTo>
              <a:lnTo>
                <a:pt x="72" y="20"/>
              </a:lnTo>
              <a:lnTo>
                <a:pt x="79" y="20"/>
              </a:lnTo>
              <a:lnTo>
                <a:pt x="80" y="22"/>
              </a:lnTo>
              <a:lnTo>
                <a:pt x="84" y="22"/>
              </a:lnTo>
              <a:lnTo>
                <a:pt x="91" y="21"/>
              </a:lnTo>
              <a:lnTo>
                <a:pt x="91" y="23"/>
              </a:lnTo>
              <a:lnTo>
                <a:pt x="92" y="21"/>
              </a:lnTo>
              <a:lnTo>
                <a:pt x="93" y="21"/>
              </a:lnTo>
              <a:lnTo>
                <a:pt x="96" y="24"/>
              </a:lnTo>
              <a:lnTo>
                <a:pt x="97" y="24"/>
              </a:lnTo>
              <a:lnTo>
                <a:pt x="103" y="24"/>
              </a:lnTo>
              <a:lnTo>
                <a:pt x="104" y="25"/>
              </a:lnTo>
              <a:lnTo>
                <a:pt x="105" y="25"/>
              </a:lnTo>
              <a:lnTo>
                <a:pt x="108" y="27"/>
              </a:lnTo>
              <a:lnTo>
                <a:pt x="112" y="28"/>
              </a:lnTo>
              <a:lnTo>
                <a:pt x="113" y="28"/>
              </a:lnTo>
              <a:lnTo>
                <a:pt x="113" y="29"/>
              </a:lnTo>
              <a:lnTo>
                <a:pt x="116" y="32"/>
              </a:lnTo>
              <a:lnTo>
                <a:pt x="116" y="33"/>
              </a:lnTo>
              <a:lnTo>
                <a:pt x="115" y="35"/>
              </a:lnTo>
              <a:lnTo>
                <a:pt x="113" y="36"/>
              </a:lnTo>
              <a:lnTo>
                <a:pt x="112" y="37"/>
              </a:lnTo>
              <a:lnTo>
                <a:pt x="112" y="39"/>
              </a:lnTo>
              <a:lnTo>
                <a:pt x="111" y="40"/>
              </a:lnTo>
              <a:lnTo>
                <a:pt x="109" y="44"/>
              </a:lnTo>
              <a:lnTo>
                <a:pt x="108" y="44"/>
              </a:lnTo>
              <a:lnTo>
                <a:pt x="108" y="45"/>
              </a:lnTo>
              <a:lnTo>
                <a:pt x="105" y="47"/>
              </a:lnTo>
              <a:lnTo>
                <a:pt x="105" y="48"/>
              </a:lnTo>
              <a:lnTo>
                <a:pt x="104" y="48"/>
              </a:lnTo>
              <a:lnTo>
                <a:pt x="103" y="49"/>
              </a:lnTo>
              <a:lnTo>
                <a:pt x="101" y="49"/>
              </a:lnTo>
              <a:lnTo>
                <a:pt x="101" y="52"/>
              </a:lnTo>
              <a:lnTo>
                <a:pt x="104" y="56"/>
              </a:lnTo>
              <a:lnTo>
                <a:pt x="101" y="59"/>
              </a:lnTo>
              <a:lnTo>
                <a:pt x="90" y="95"/>
              </a:lnTo>
              <a:lnTo>
                <a:pt x="47" y="84"/>
              </a:lnTo>
              <a:lnTo>
                <a:pt x="23" y="77"/>
              </a:lnTo>
              <a:lnTo>
                <a:pt x="8" y="73"/>
              </a:lnTo>
              <a:lnTo>
                <a:pt x="0" y="72"/>
              </a:lnTo>
              <a:lnTo>
                <a:pt x="0" y="69"/>
              </a:lnTo>
              <a:lnTo>
                <a:pt x="0" y="64"/>
              </a:lnTo>
              <a:lnTo>
                <a:pt x="1" y="62"/>
              </a:lnTo>
              <a:lnTo>
                <a:pt x="3" y="60"/>
              </a:lnTo>
              <a:lnTo>
                <a:pt x="3" y="58"/>
              </a:lnTo>
              <a:lnTo>
                <a:pt x="4" y="53"/>
              </a:lnTo>
              <a:lnTo>
                <a:pt x="4" y="52"/>
              </a:lnTo>
              <a:lnTo>
                <a:pt x="5" y="52"/>
              </a:lnTo>
              <a:lnTo>
                <a:pt x="7" y="49"/>
              </a:lnTo>
              <a:lnTo>
                <a:pt x="7" y="48"/>
              </a:lnTo>
              <a:lnTo>
                <a:pt x="8" y="45"/>
              </a:lnTo>
              <a:lnTo>
                <a:pt x="8" y="44"/>
              </a:lnTo>
              <a:lnTo>
                <a:pt x="9" y="44"/>
              </a:lnTo>
              <a:lnTo>
                <a:pt x="11" y="41"/>
              </a:lnTo>
              <a:lnTo>
                <a:pt x="11" y="40"/>
              </a:lnTo>
              <a:lnTo>
                <a:pt x="12" y="40"/>
              </a:lnTo>
              <a:lnTo>
                <a:pt x="12" y="39"/>
              </a:lnTo>
              <a:lnTo>
                <a:pt x="13" y="37"/>
              </a:lnTo>
              <a:lnTo>
                <a:pt x="12" y="36"/>
              </a:lnTo>
              <a:lnTo>
                <a:pt x="15" y="35"/>
              </a:lnTo>
              <a:lnTo>
                <a:pt x="15" y="33"/>
              </a:lnTo>
              <a:lnTo>
                <a:pt x="16" y="32"/>
              </a:lnTo>
              <a:lnTo>
                <a:pt x="15" y="29"/>
              </a:lnTo>
              <a:lnTo>
                <a:pt x="16" y="28"/>
              </a:lnTo>
              <a:lnTo>
                <a:pt x="17" y="28"/>
              </a:lnTo>
              <a:lnTo>
                <a:pt x="19" y="25"/>
              </a:lnTo>
              <a:lnTo>
                <a:pt x="19" y="24"/>
              </a:lnTo>
              <a:lnTo>
                <a:pt x="20" y="21"/>
              </a:lnTo>
              <a:lnTo>
                <a:pt x="20" y="20"/>
              </a:lnTo>
              <a:lnTo>
                <a:pt x="21" y="17"/>
              </a:lnTo>
              <a:lnTo>
                <a:pt x="23" y="16"/>
              </a:lnTo>
              <a:lnTo>
                <a:pt x="23" y="15"/>
              </a:lnTo>
              <a:lnTo>
                <a:pt x="20" y="16"/>
              </a:lnTo>
              <a:lnTo>
                <a:pt x="24" y="11"/>
              </a:lnTo>
              <a:lnTo>
                <a:pt x="24" y="9"/>
              </a:lnTo>
              <a:close/>
            </a:path>
          </a:pathLst>
        </a:custGeom>
        <a:solidFill>
          <a:srgbClr val="00005A"/>
        </a:solidFill>
        <a:ln w="1270" cmpd="sng">
          <a:solidFill>
            <a:srgbClr val="4B4B4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9525</xdr:colOff>
      <xdr:row>6</xdr:row>
      <xdr:rowOff>104775</xdr:rowOff>
    </xdr:from>
    <xdr:to>
      <xdr:col>11</xdr:col>
      <xdr:colOff>238125</xdr:colOff>
      <xdr:row>10</xdr:row>
      <xdr:rowOff>19050</xdr:rowOff>
    </xdr:to>
    <xdr:sp>
      <xdr:nvSpPr>
        <xdr:cNvPr id="5" name="State_VT"/>
        <xdr:cNvSpPr>
          <a:spLocks/>
        </xdr:cNvSpPr>
      </xdr:nvSpPr>
      <xdr:spPr>
        <a:xfrm>
          <a:off x="6715125" y="1266825"/>
          <a:ext cx="228600" cy="457200"/>
        </a:xfrm>
        <a:custGeom>
          <a:pathLst>
            <a:path h="47" w="24">
              <a:moveTo>
                <a:pt x="0" y="5"/>
              </a:moveTo>
              <a:lnTo>
                <a:pt x="3" y="5"/>
              </a:lnTo>
              <a:lnTo>
                <a:pt x="5" y="4"/>
              </a:lnTo>
              <a:lnTo>
                <a:pt x="7" y="4"/>
              </a:lnTo>
              <a:lnTo>
                <a:pt x="11" y="1"/>
              </a:lnTo>
              <a:lnTo>
                <a:pt x="12" y="1"/>
              </a:lnTo>
              <a:lnTo>
                <a:pt x="15" y="3"/>
              </a:lnTo>
              <a:lnTo>
                <a:pt x="16" y="1"/>
              </a:lnTo>
              <a:lnTo>
                <a:pt x="17" y="1"/>
              </a:lnTo>
              <a:lnTo>
                <a:pt x="20" y="0"/>
              </a:lnTo>
              <a:lnTo>
                <a:pt x="23" y="0"/>
              </a:lnTo>
              <a:lnTo>
                <a:pt x="23" y="4"/>
              </a:lnTo>
              <a:lnTo>
                <a:pt x="21" y="4"/>
              </a:lnTo>
              <a:lnTo>
                <a:pt x="24" y="5"/>
              </a:lnTo>
              <a:lnTo>
                <a:pt x="24" y="8"/>
              </a:lnTo>
              <a:lnTo>
                <a:pt x="23" y="12"/>
              </a:lnTo>
              <a:lnTo>
                <a:pt x="21" y="12"/>
              </a:lnTo>
              <a:lnTo>
                <a:pt x="20" y="14"/>
              </a:lnTo>
              <a:lnTo>
                <a:pt x="20" y="16"/>
              </a:lnTo>
              <a:lnTo>
                <a:pt x="19" y="22"/>
              </a:lnTo>
              <a:lnTo>
                <a:pt x="19" y="26"/>
              </a:lnTo>
              <a:lnTo>
                <a:pt x="19" y="27"/>
              </a:lnTo>
              <a:lnTo>
                <a:pt x="19" y="28"/>
              </a:lnTo>
              <a:lnTo>
                <a:pt x="18" y="34"/>
              </a:lnTo>
              <a:lnTo>
                <a:pt x="19" y="37"/>
              </a:lnTo>
              <a:lnTo>
                <a:pt x="19" y="38"/>
              </a:lnTo>
              <a:lnTo>
                <a:pt x="19" y="40"/>
              </a:lnTo>
              <a:lnTo>
                <a:pt x="21" y="42"/>
              </a:lnTo>
              <a:lnTo>
                <a:pt x="17" y="44"/>
              </a:lnTo>
              <a:lnTo>
                <a:pt x="16" y="45"/>
              </a:lnTo>
              <a:lnTo>
                <a:pt x="15" y="45"/>
              </a:lnTo>
              <a:lnTo>
                <a:pt x="12" y="46"/>
              </a:lnTo>
              <a:lnTo>
                <a:pt x="10" y="47"/>
              </a:lnTo>
              <a:lnTo>
                <a:pt x="9" y="46"/>
              </a:lnTo>
              <a:lnTo>
                <a:pt x="8" y="43"/>
              </a:lnTo>
              <a:lnTo>
                <a:pt x="8" y="42"/>
              </a:lnTo>
              <a:lnTo>
                <a:pt x="9" y="38"/>
              </a:lnTo>
              <a:lnTo>
                <a:pt x="8" y="37"/>
              </a:lnTo>
              <a:lnTo>
                <a:pt x="7" y="37"/>
              </a:lnTo>
              <a:lnTo>
                <a:pt x="7" y="34"/>
              </a:lnTo>
              <a:lnTo>
                <a:pt x="8" y="34"/>
              </a:lnTo>
              <a:lnTo>
                <a:pt x="5" y="30"/>
              </a:lnTo>
              <a:lnTo>
                <a:pt x="4" y="26"/>
              </a:lnTo>
              <a:lnTo>
                <a:pt x="4" y="22"/>
              </a:lnTo>
              <a:lnTo>
                <a:pt x="4" y="20"/>
              </a:lnTo>
              <a:lnTo>
                <a:pt x="3" y="18"/>
              </a:lnTo>
              <a:lnTo>
                <a:pt x="3" y="16"/>
              </a:lnTo>
              <a:lnTo>
                <a:pt x="1" y="14"/>
              </a:lnTo>
              <a:lnTo>
                <a:pt x="0" y="12"/>
              </a:lnTo>
              <a:lnTo>
                <a:pt x="0" y="11"/>
              </a:lnTo>
              <a:lnTo>
                <a:pt x="0" y="5"/>
              </a:lnTo>
              <a:close/>
            </a:path>
          </a:pathLst>
        </a:custGeom>
        <a:solidFill>
          <a:srgbClr val="0000AD"/>
        </a:solidFill>
        <a:ln w="1270" cmpd="sng">
          <a:solidFill>
            <a:srgbClr val="4B4B4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</xdr:col>
      <xdr:colOff>66675</xdr:colOff>
      <xdr:row>6</xdr:row>
      <xdr:rowOff>152400</xdr:rowOff>
    </xdr:from>
    <xdr:to>
      <xdr:col>8</xdr:col>
      <xdr:colOff>142875</xdr:colOff>
      <xdr:row>12</xdr:row>
      <xdr:rowOff>28575</xdr:rowOff>
    </xdr:to>
    <xdr:sp>
      <xdr:nvSpPr>
        <xdr:cNvPr id="6" name="State_WI"/>
        <xdr:cNvSpPr>
          <a:spLocks/>
        </xdr:cNvSpPr>
      </xdr:nvSpPr>
      <xdr:spPr>
        <a:xfrm>
          <a:off x="4333875" y="1314450"/>
          <a:ext cx="685800" cy="762000"/>
        </a:xfrm>
        <a:custGeom>
          <a:pathLst>
            <a:path h="81" w="72">
              <a:moveTo>
                <a:pt x="35" y="81"/>
              </a:moveTo>
              <a:lnTo>
                <a:pt x="31" y="79"/>
              </a:lnTo>
              <a:lnTo>
                <a:pt x="31" y="78"/>
              </a:lnTo>
              <a:lnTo>
                <a:pt x="30" y="78"/>
              </a:lnTo>
              <a:lnTo>
                <a:pt x="25" y="77"/>
              </a:lnTo>
              <a:lnTo>
                <a:pt x="24" y="75"/>
              </a:lnTo>
              <a:lnTo>
                <a:pt x="24" y="74"/>
              </a:lnTo>
              <a:lnTo>
                <a:pt x="24" y="68"/>
              </a:lnTo>
              <a:lnTo>
                <a:pt x="25" y="66"/>
              </a:lnTo>
              <a:lnTo>
                <a:pt x="24" y="64"/>
              </a:lnTo>
              <a:lnTo>
                <a:pt x="23" y="63"/>
              </a:lnTo>
              <a:lnTo>
                <a:pt x="23" y="61"/>
              </a:lnTo>
              <a:lnTo>
                <a:pt x="23" y="56"/>
              </a:lnTo>
              <a:lnTo>
                <a:pt x="20" y="55"/>
              </a:lnTo>
              <a:lnTo>
                <a:pt x="19" y="55"/>
              </a:lnTo>
              <a:lnTo>
                <a:pt x="18" y="52"/>
              </a:lnTo>
              <a:lnTo>
                <a:pt x="17" y="51"/>
              </a:lnTo>
              <a:lnTo>
                <a:pt x="14" y="49"/>
              </a:lnTo>
              <a:lnTo>
                <a:pt x="12" y="47"/>
              </a:lnTo>
              <a:lnTo>
                <a:pt x="11" y="47"/>
              </a:lnTo>
              <a:lnTo>
                <a:pt x="9" y="46"/>
              </a:lnTo>
              <a:lnTo>
                <a:pt x="5" y="43"/>
              </a:lnTo>
              <a:lnTo>
                <a:pt x="4" y="43"/>
              </a:lnTo>
              <a:lnTo>
                <a:pt x="4" y="42"/>
              </a:lnTo>
              <a:lnTo>
                <a:pt x="2" y="39"/>
              </a:lnTo>
              <a:lnTo>
                <a:pt x="3" y="33"/>
              </a:lnTo>
              <a:lnTo>
                <a:pt x="2" y="31"/>
              </a:lnTo>
              <a:lnTo>
                <a:pt x="3" y="28"/>
              </a:lnTo>
              <a:lnTo>
                <a:pt x="2" y="27"/>
              </a:lnTo>
              <a:lnTo>
                <a:pt x="0" y="26"/>
              </a:lnTo>
              <a:lnTo>
                <a:pt x="3" y="20"/>
              </a:lnTo>
              <a:lnTo>
                <a:pt x="6" y="19"/>
              </a:lnTo>
              <a:lnTo>
                <a:pt x="7" y="16"/>
              </a:lnTo>
              <a:lnTo>
                <a:pt x="7" y="9"/>
              </a:lnTo>
              <a:cubicBezTo>
                <a:pt x="7" y="7"/>
                <a:pt x="6" y="7"/>
                <a:pt x="6" y="6"/>
              </a:cubicBezTo>
              <a:cubicBezTo>
                <a:pt x="6" y="5"/>
                <a:pt x="8" y="5"/>
                <a:pt x="8" y="5"/>
              </a:cubicBezTo>
              <a:lnTo>
                <a:pt x="9" y="4"/>
              </a:lnTo>
              <a:lnTo>
                <a:pt x="12" y="5"/>
              </a:lnTo>
              <a:lnTo>
                <a:pt x="13" y="4"/>
              </a:lnTo>
              <a:lnTo>
                <a:pt x="15" y="4"/>
              </a:lnTo>
              <a:lnTo>
                <a:pt x="16" y="3"/>
              </a:lnTo>
              <a:lnTo>
                <a:pt x="19" y="1"/>
              </a:lnTo>
              <a:lnTo>
                <a:pt x="20" y="1"/>
              </a:lnTo>
              <a:lnTo>
                <a:pt x="20" y="0"/>
              </a:lnTo>
              <a:lnTo>
                <a:pt x="21" y="0"/>
              </a:lnTo>
              <a:lnTo>
                <a:pt x="24" y="1"/>
              </a:lnTo>
              <a:lnTo>
                <a:pt x="24" y="4"/>
              </a:lnTo>
              <a:lnTo>
                <a:pt x="23" y="4"/>
              </a:lnTo>
              <a:lnTo>
                <a:pt x="25" y="4"/>
              </a:lnTo>
              <a:lnTo>
                <a:pt x="28" y="5"/>
              </a:lnTo>
              <a:lnTo>
                <a:pt x="30" y="5"/>
              </a:lnTo>
              <a:lnTo>
                <a:pt x="34" y="8"/>
              </a:lnTo>
              <a:lnTo>
                <a:pt x="34" y="9"/>
              </a:lnTo>
              <a:lnTo>
                <a:pt x="36" y="10"/>
              </a:lnTo>
              <a:lnTo>
                <a:pt x="38" y="11"/>
              </a:lnTo>
              <a:lnTo>
                <a:pt x="42" y="12"/>
              </a:lnTo>
              <a:lnTo>
                <a:pt x="43" y="12"/>
              </a:lnTo>
              <a:lnTo>
                <a:pt x="48" y="13"/>
              </a:lnTo>
              <a:lnTo>
                <a:pt x="51" y="13"/>
              </a:lnTo>
              <a:lnTo>
                <a:pt x="52" y="13"/>
              </a:lnTo>
              <a:lnTo>
                <a:pt x="54" y="15"/>
              </a:lnTo>
              <a:lnTo>
                <a:pt x="60" y="16"/>
              </a:lnTo>
              <a:lnTo>
                <a:pt x="62" y="17"/>
              </a:lnTo>
              <a:lnTo>
                <a:pt x="63" y="17"/>
              </a:lnTo>
              <a:lnTo>
                <a:pt x="63" y="20"/>
              </a:lnTo>
              <a:lnTo>
                <a:pt x="64" y="20"/>
              </a:lnTo>
              <a:lnTo>
                <a:pt x="64" y="21"/>
              </a:lnTo>
              <a:lnTo>
                <a:pt x="63" y="26"/>
              </a:lnTo>
              <a:lnTo>
                <a:pt x="66" y="26"/>
              </a:lnTo>
              <a:lnTo>
                <a:pt x="68" y="27"/>
              </a:lnTo>
              <a:lnTo>
                <a:pt x="68" y="28"/>
              </a:lnTo>
              <a:lnTo>
                <a:pt x="66" y="33"/>
              </a:lnTo>
              <a:lnTo>
                <a:pt x="65" y="37"/>
              </a:lnTo>
              <a:lnTo>
                <a:pt x="67" y="37"/>
              </a:lnTo>
              <a:lnTo>
                <a:pt x="70" y="32"/>
              </a:lnTo>
              <a:lnTo>
                <a:pt x="72" y="31"/>
              </a:lnTo>
              <a:lnTo>
                <a:pt x="70" y="39"/>
              </a:lnTo>
              <a:lnTo>
                <a:pt x="70" y="42"/>
              </a:lnTo>
              <a:lnTo>
                <a:pt x="70" y="43"/>
              </a:lnTo>
              <a:lnTo>
                <a:pt x="71" y="47"/>
              </a:lnTo>
              <a:lnTo>
                <a:pt x="68" y="48"/>
              </a:lnTo>
              <a:lnTo>
                <a:pt x="68" y="50"/>
              </a:lnTo>
              <a:lnTo>
                <a:pt x="70" y="52"/>
              </a:lnTo>
              <a:lnTo>
                <a:pt x="70" y="54"/>
              </a:lnTo>
              <a:lnTo>
                <a:pt x="68" y="54"/>
              </a:lnTo>
              <a:lnTo>
                <a:pt x="68" y="55"/>
              </a:lnTo>
              <a:lnTo>
                <a:pt x="70" y="55"/>
              </a:lnTo>
              <a:lnTo>
                <a:pt x="68" y="56"/>
              </a:lnTo>
              <a:lnTo>
                <a:pt x="68" y="58"/>
              </a:lnTo>
              <a:lnTo>
                <a:pt x="67" y="58"/>
              </a:lnTo>
              <a:lnTo>
                <a:pt x="68" y="59"/>
              </a:lnTo>
              <a:lnTo>
                <a:pt x="68" y="60"/>
              </a:lnTo>
              <a:lnTo>
                <a:pt x="68" y="65"/>
              </a:lnTo>
              <a:lnTo>
                <a:pt x="68" y="66"/>
              </a:lnTo>
              <a:lnTo>
                <a:pt x="68" y="67"/>
              </a:lnTo>
              <a:lnTo>
                <a:pt x="67" y="70"/>
              </a:lnTo>
              <a:lnTo>
                <a:pt x="68" y="71"/>
              </a:lnTo>
              <a:lnTo>
                <a:pt x="70" y="71"/>
              </a:lnTo>
              <a:lnTo>
                <a:pt x="68" y="73"/>
              </a:lnTo>
              <a:lnTo>
                <a:pt x="68" y="74"/>
              </a:lnTo>
              <a:lnTo>
                <a:pt x="70" y="74"/>
              </a:lnTo>
              <a:lnTo>
                <a:pt x="69" y="78"/>
              </a:lnTo>
              <a:lnTo>
                <a:pt x="70" y="81"/>
              </a:lnTo>
              <a:lnTo>
                <a:pt x="35" y="81"/>
              </a:lnTo>
              <a:close/>
            </a:path>
          </a:pathLst>
        </a:custGeom>
        <a:solidFill>
          <a:srgbClr val="0000AD"/>
        </a:solidFill>
        <a:ln w="1270" cmpd="sng">
          <a:solidFill>
            <a:srgbClr val="4B4B4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180975</xdr:colOff>
      <xdr:row>9</xdr:row>
      <xdr:rowOff>9525</xdr:rowOff>
    </xdr:from>
    <xdr:to>
      <xdr:col>4</xdr:col>
      <xdr:colOff>523875</xdr:colOff>
      <xdr:row>13</xdr:row>
      <xdr:rowOff>95250</xdr:rowOff>
    </xdr:to>
    <xdr:sp>
      <xdr:nvSpPr>
        <xdr:cNvPr id="7" name="State_WY"/>
        <xdr:cNvSpPr>
          <a:spLocks/>
        </xdr:cNvSpPr>
      </xdr:nvSpPr>
      <xdr:spPr>
        <a:xfrm>
          <a:off x="2009775" y="1543050"/>
          <a:ext cx="952500" cy="771525"/>
        </a:xfrm>
        <a:custGeom>
          <a:pathLst>
            <a:path h="82" w="100">
              <a:moveTo>
                <a:pt x="18" y="0"/>
              </a:moveTo>
              <a:lnTo>
                <a:pt x="13" y="0"/>
              </a:lnTo>
              <a:lnTo>
                <a:pt x="0" y="69"/>
              </a:lnTo>
              <a:lnTo>
                <a:pt x="13" y="72"/>
              </a:lnTo>
              <a:lnTo>
                <a:pt x="25" y="74"/>
              </a:lnTo>
              <a:lnTo>
                <a:pt x="30" y="75"/>
              </a:lnTo>
              <a:lnTo>
                <a:pt x="40" y="76"/>
              </a:lnTo>
              <a:lnTo>
                <a:pt x="60" y="79"/>
              </a:lnTo>
              <a:lnTo>
                <a:pt x="73" y="80"/>
              </a:lnTo>
              <a:lnTo>
                <a:pt x="95" y="82"/>
              </a:lnTo>
              <a:lnTo>
                <a:pt x="100" y="10"/>
              </a:lnTo>
              <a:lnTo>
                <a:pt x="79" y="8"/>
              </a:lnTo>
              <a:lnTo>
                <a:pt x="51" y="4"/>
              </a:lnTo>
              <a:lnTo>
                <a:pt x="18" y="0"/>
              </a:lnTo>
              <a:close/>
            </a:path>
          </a:pathLst>
        </a:custGeom>
        <a:solidFill>
          <a:srgbClr val="FFFFFF"/>
        </a:solidFill>
        <a:ln w="1270" cmpd="sng">
          <a:solidFill>
            <a:srgbClr val="4B4B4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104775</xdr:colOff>
      <xdr:row>9</xdr:row>
      <xdr:rowOff>85725</xdr:rowOff>
    </xdr:from>
    <xdr:to>
      <xdr:col>11</xdr:col>
      <xdr:colOff>571500</xdr:colOff>
      <xdr:row>10</xdr:row>
      <xdr:rowOff>152400</xdr:rowOff>
    </xdr:to>
    <xdr:sp>
      <xdr:nvSpPr>
        <xdr:cNvPr id="8" name="State_MA"/>
        <xdr:cNvSpPr>
          <a:spLocks/>
        </xdr:cNvSpPr>
      </xdr:nvSpPr>
      <xdr:spPr>
        <a:xfrm>
          <a:off x="6810375" y="1619250"/>
          <a:ext cx="466725" cy="238125"/>
        </a:xfrm>
        <a:custGeom>
          <a:pathLst>
            <a:path h="24" w="49">
              <a:moveTo>
                <a:pt x="0" y="10"/>
              </a:moveTo>
              <a:lnTo>
                <a:pt x="0" y="11"/>
              </a:lnTo>
              <a:lnTo>
                <a:pt x="1" y="9"/>
              </a:lnTo>
              <a:lnTo>
                <a:pt x="4" y="9"/>
              </a:lnTo>
              <a:lnTo>
                <a:pt x="7" y="7"/>
              </a:lnTo>
              <a:lnTo>
                <a:pt x="8" y="6"/>
              </a:lnTo>
              <a:lnTo>
                <a:pt x="9" y="6"/>
              </a:lnTo>
              <a:lnTo>
                <a:pt x="13" y="6"/>
              </a:lnTo>
              <a:lnTo>
                <a:pt x="16" y="5"/>
              </a:lnTo>
              <a:lnTo>
                <a:pt x="20" y="4"/>
              </a:lnTo>
              <a:lnTo>
                <a:pt x="22" y="5"/>
              </a:lnTo>
              <a:lnTo>
                <a:pt x="24" y="3"/>
              </a:lnTo>
              <a:lnTo>
                <a:pt x="28" y="0"/>
              </a:lnTo>
              <a:lnTo>
                <a:pt x="29" y="0"/>
              </a:lnTo>
              <a:lnTo>
                <a:pt x="32" y="1"/>
              </a:lnTo>
              <a:lnTo>
                <a:pt x="32" y="3"/>
              </a:lnTo>
              <a:lnTo>
                <a:pt x="32" y="9"/>
              </a:lnTo>
              <a:lnTo>
                <a:pt x="31" y="9"/>
              </a:lnTo>
              <a:lnTo>
                <a:pt x="32" y="10"/>
              </a:lnTo>
              <a:lnTo>
                <a:pt x="33" y="9"/>
              </a:lnTo>
              <a:lnTo>
                <a:pt x="36" y="10"/>
              </a:lnTo>
              <a:lnTo>
                <a:pt x="36" y="11"/>
              </a:lnTo>
              <a:lnTo>
                <a:pt x="37" y="13"/>
              </a:lnTo>
              <a:lnTo>
                <a:pt x="40" y="14"/>
              </a:lnTo>
              <a:lnTo>
                <a:pt x="40" y="16"/>
              </a:lnTo>
              <a:lnTo>
                <a:pt x="42" y="18"/>
              </a:lnTo>
              <a:lnTo>
                <a:pt x="45" y="15"/>
              </a:lnTo>
              <a:lnTo>
                <a:pt x="44" y="11"/>
              </a:lnTo>
              <a:lnTo>
                <a:pt x="48" y="15"/>
              </a:lnTo>
              <a:lnTo>
                <a:pt x="49" y="19"/>
              </a:lnTo>
              <a:lnTo>
                <a:pt x="43" y="24"/>
              </a:lnTo>
              <a:lnTo>
                <a:pt x="38" y="23"/>
              </a:lnTo>
              <a:lnTo>
                <a:pt x="36" y="24"/>
              </a:lnTo>
              <a:lnTo>
                <a:pt x="32" y="20"/>
              </a:lnTo>
              <a:lnTo>
                <a:pt x="29" y="18"/>
              </a:lnTo>
              <a:lnTo>
                <a:pt x="28" y="18"/>
              </a:lnTo>
              <a:lnTo>
                <a:pt x="27" y="17"/>
              </a:lnTo>
              <a:lnTo>
                <a:pt x="25" y="17"/>
              </a:lnTo>
              <a:lnTo>
                <a:pt x="23" y="17"/>
              </a:lnTo>
              <a:lnTo>
                <a:pt x="21" y="17"/>
              </a:lnTo>
              <a:lnTo>
                <a:pt x="20" y="17"/>
              </a:lnTo>
              <a:lnTo>
                <a:pt x="19" y="17"/>
              </a:lnTo>
              <a:lnTo>
                <a:pt x="16" y="18"/>
              </a:lnTo>
              <a:lnTo>
                <a:pt x="15" y="18"/>
              </a:lnTo>
              <a:lnTo>
                <a:pt x="12" y="21"/>
              </a:lnTo>
              <a:lnTo>
                <a:pt x="11" y="21"/>
              </a:lnTo>
              <a:lnTo>
                <a:pt x="5" y="21"/>
              </a:lnTo>
              <a:cubicBezTo>
                <a:pt x="5" y="21"/>
                <a:pt x="5" y="21"/>
                <a:pt x="4" y="21"/>
              </a:cubicBezTo>
              <a:cubicBezTo>
                <a:pt x="3" y="22"/>
                <a:pt x="2" y="23"/>
                <a:pt x="1" y="24"/>
              </a:cubicBezTo>
              <a:lnTo>
                <a:pt x="0" y="18"/>
              </a:lnTo>
              <a:lnTo>
                <a:pt x="0" y="17"/>
              </a:lnTo>
              <a:lnTo>
                <a:pt x="1" y="14"/>
              </a:lnTo>
              <a:lnTo>
                <a:pt x="0" y="10"/>
              </a:lnTo>
              <a:close/>
            </a:path>
          </a:pathLst>
        </a:custGeom>
        <a:solidFill>
          <a:srgbClr val="FFFFFF"/>
        </a:solidFill>
        <a:ln w="1270" cmpd="sng">
          <a:solidFill>
            <a:srgbClr val="4B4B4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304800</xdr:colOff>
      <xdr:row>9</xdr:row>
      <xdr:rowOff>114300</xdr:rowOff>
    </xdr:from>
    <xdr:to>
      <xdr:col>2</xdr:col>
      <xdr:colOff>161925</xdr:colOff>
      <xdr:row>20</xdr:row>
      <xdr:rowOff>104775</xdr:rowOff>
    </xdr:to>
    <xdr:sp>
      <xdr:nvSpPr>
        <xdr:cNvPr id="9" name="State_CA"/>
        <xdr:cNvSpPr>
          <a:spLocks/>
        </xdr:cNvSpPr>
      </xdr:nvSpPr>
      <xdr:spPr>
        <a:xfrm>
          <a:off x="304800" y="1647825"/>
          <a:ext cx="1076325" cy="1876425"/>
        </a:xfrm>
        <a:custGeom>
          <a:pathLst>
            <a:path h="10000" w="10000">
              <a:moveTo>
                <a:pt x="2832" y="305"/>
              </a:moveTo>
              <a:lnTo>
                <a:pt x="708" y="0"/>
              </a:lnTo>
              <a:lnTo>
                <a:pt x="708" y="254"/>
              </a:lnTo>
              <a:cubicBezTo>
                <a:pt x="708" y="305"/>
                <a:pt x="796" y="305"/>
                <a:pt x="796" y="305"/>
              </a:cubicBezTo>
              <a:lnTo>
                <a:pt x="796" y="355"/>
              </a:lnTo>
              <a:cubicBezTo>
                <a:pt x="767" y="423"/>
                <a:pt x="737" y="490"/>
                <a:pt x="708" y="558"/>
              </a:cubicBezTo>
              <a:lnTo>
                <a:pt x="708" y="711"/>
              </a:lnTo>
              <a:lnTo>
                <a:pt x="796" y="711"/>
              </a:lnTo>
              <a:cubicBezTo>
                <a:pt x="767" y="728"/>
                <a:pt x="737" y="744"/>
                <a:pt x="708" y="761"/>
              </a:cubicBezTo>
              <a:lnTo>
                <a:pt x="708" y="863"/>
              </a:lnTo>
              <a:lnTo>
                <a:pt x="442" y="964"/>
              </a:lnTo>
              <a:lnTo>
                <a:pt x="442" y="1066"/>
              </a:lnTo>
              <a:lnTo>
                <a:pt x="354" y="1117"/>
              </a:lnTo>
              <a:lnTo>
                <a:pt x="354" y="1168"/>
              </a:lnTo>
              <a:lnTo>
                <a:pt x="88" y="1168"/>
              </a:lnTo>
              <a:lnTo>
                <a:pt x="88" y="1269"/>
              </a:lnTo>
              <a:lnTo>
                <a:pt x="0" y="1320"/>
              </a:lnTo>
              <a:lnTo>
                <a:pt x="0" y="1371"/>
              </a:lnTo>
              <a:lnTo>
                <a:pt x="0" y="1726"/>
              </a:lnTo>
              <a:lnTo>
                <a:pt x="88" y="1726"/>
              </a:lnTo>
              <a:lnTo>
                <a:pt x="88" y="1777"/>
              </a:lnTo>
              <a:lnTo>
                <a:pt x="265" y="1980"/>
              </a:lnTo>
              <a:lnTo>
                <a:pt x="354" y="1980"/>
              </a:lnTo>
              <a:lnTo>
                <a:pt x="354" y="2081"/>
              </a:lnTo>
              <a:cubicBezTo>
                <a:pt x="383" y="2115"/>
                <a:pt x="413" y="2149"/>
                <a:pt x="442" y="2183"/>
              </a:cubicBezTo>
              <a:cubicBezTo>
                <a:pt x="413" y="2234"/>
                <a:pt x="383" y="2284"/>
                <a:pt x="354" y="2335"/>
              </a:cubicBezTo>
              <a:lnTo>
                <a:pt x="354" y="2386"/>
              </a:lnTo>
              <a:lnTo>
                <a:pt x="265" y="2386"/>
              </a:lnTo>
              <a:lnTo>
                <a:pt x="88" y="2538"/>
              </a:lnTo>
              <a:lnTo>
                <a:pt x="88" y="2589"/>
              </a:lnTo>
              <a:cubicBezTo>
                <a:pt x="59" y="2657"/>
                <a:pt x="29" y="2724"/>
                <a:pt x="0" y="2792"/>
              </a:cubicBezTo>
              <a:lnTo>
                <a:pt x="0" y="2944"/>
              </a:lnTo>
              <a:lnTo>
                <a:pt x="88" y="2944"/>
              </a:lnTo>
              <a:lnTo>
                <a:pt x="88" y="2995"/>
              </a:lnTo>
              <a:lnTo>
                <a:pt x="265" y="3147"/>
              </a:lnTo>
              <a:lnTo>
                <a:pt x="354" y="3147"/>
              </a:lnTo>
              <a:lnTo>
                <a:pt x="354" y="3198"/>
              </a:lnTo>
              <a:cubicBezTo>
                <a:pt x="383" y="3232"/>
                <a:pt x="413" y="3265"/>
                <a:pt x="442" y="3299"/>
              </a:cubicBezTo>
              <a:lnTo>
                <a:pt x="442" y="3350"/>
              </a:lnTo>
              <a:lnTo>
                <a:pt x="619" y="3401"/>
              </a:lnTo>
              <a:lnTo>
                <a:pt x="708" y="3401"/>
              </a:lnTo>
              <a:lnTo>
                <a:pt x="708" y="3503"/>
              </a:lnTo>
              <a:lnTo>
                <a:pt x="708" y="3756"/>
              </a:lnTo>
              <a:lnTo>
                <a:pt x="796" y="3807"/>
              </a:lnTo>
              <a:cubicBezTo>
                <a:pt x="767" y="3841"/>
                <a:pt x="737" y="3875"/>
                <a:pt x="708" y="3909"/>
              </a:cubicBezTo>
              <a:cubicBezTo>
                <a:pt x="737" y="3926"/>
                <a:pt x="767" y="3942"/>
                <a:pt x="796" y="3959"/>
              </a:cubicBezTo>
              <a:lnTo>
                <a:pt x="1062" y="3959"/>
              </a:lnTo>
              <a:lnTo>
                <a:pt x="1062" y="4010"/>
              </a:lnTo>
              <a:lnTo>
                <a:pt x="1150" y="4010"/>
              </a:lnTo>
              <a:cubicBezTo>
                <a:pt x="1121" y="4044"/>
                <a:pt x="1091" y="4078"/>
                <a:pt x="1062" y="4112"/>
              </a:cubicBezTo>
              <a:lnTo>
                <a:pt x="1062" y="4162"/>
              </a:lnTo>
              <a:cubicBezTo>
                <a:pt x="1091" y="4230"/>
                <a:pt x="1121" y="4297"/>
                <a:pt x="1150" y="4365"/>
              </a:cubicBezTo>
              <a:lnTo>
                <a:pt x="796" y="4416"/>
              </a:lnTo>
              <a:lnTo>
                <a:pt x="796" y="4518"/>
              </a:lnTo>
              <a:lnTo>
                <a:pt x="796" y="4772"/>
              </a:lnTo>
              <a:lnTo>
                <a:pt x="1062" y="4772"/>
              </a:lnTo>
              <a:lnTo>
                <a:pt x="1062" y="4873"/>
              </a:lnTo>
              <a:cubicBezTo>
                <a:pt x="1091" y="4907"/>
                <a:pt x="1121" y="4941"/>
                <a:pt x="1150" y="4975"/>
              </a:cubicBezTo>
              <a:lnTo>
                <a:pt x="1327" y="4975"/>
              </a:lnTo>
              <a:lnTo>
                <a:pt x="1416" y="5076"/>
              </a:lnTo>
              <a:lnTo>
                <a:pt x="1504" y="5076"/>
              </a:lnTo>
              <a:lnTo>
                <a:pt x="1416" y="5127"/>
              </a:lnTo>
              <a:lnTo>
                <a:pt x="1416" y="5178"/>
              </a:lnTo>
              <a:lnTo>
                <a:pt x="1504" y="5178"/>
              </a:lnTo>
              <a:cubicBezTo>
                <a:pt x="1475" y="5212"/>
                <a:pt x="1445" y="5245"/>
                <a:pt x="1416" y="5279"/>
              </a:cubicBezTo>
              <a:lnTo>
                <a:pt x="1150" y="5279"/>
              </a:lnTo>
              <a:lnTo>
                <a:pt x="1150" y="5381"/>
              </a:lnTo>
              <a:lnTo>
                <a:pt x="1062" y="5381"/>
              </a:lnTo>
              <a:lnTo>
                <a:pt x="1062" y="5482"/>
              </a:lnTo>
              <a:cubicBezTo>
                <a:pt x="1091" y="5550"/>
                <a:pt x="1121" y="5617"/>
                <a:pt x="1150" y="5685"/>
              </a:cubicBezTo>
              <a:lnTo>
                <a:pt x="1327" y="5685"/>
              </a:lnTo>
              <a:lnTo>
                <a:pt x="1150" y="5787"/>
              </a:lnTo>
              <a:lnTo>
                <a:pt x="1416" y="5787"/>
              </a:lnTo>
              <a:lnTo>
                <a:pt x="1416" y="5888"/>
              </a:lnTo>
              <a:lnTo>
                <a:pt x="1504" y="5888"/>
              </a:lnTo>
              <a:lnTo>
                <a:pt x="1416" y="5939"/>
              </a:lnTo>
              <a:lnTo>
                <a:pt x="1416" y="5990"/>
              </a:lnTo>
              <a:cubicBezTo>
                <a:pt x="1445" y="6058"/>
                <a:pt x="1475" y="6125"/>
                <a:pt x="1504" y="6193"/>
              </a:cubicBezTo>
              <a:lnTo>
                <a:pt x="1504" y="6294"/>
              </a:lnTo>
              <a:lnTo>
                <a:pt x="1681" y="6294"/>
              </a:lnTo>
              <a:cubicBezTo>
                <a:pt x="1711" y="6328"/>
                <a:pt x="1740" y="6362"/>
                <a:pt x="1770" y="6396"/>
              </a:cubicBezTo>
              <a:lnTo>
                <a:pt x="1770" y="6497"/>
              </a:lnTo>
              <a:lnTo>
                <a:pt x="1858" y="6497"/>
              </a:lnTo>
              <a:lnTo>
                <a:pt x="1858" y="6599"/>
              </a:lnTo>
              <a:lnTo>
                <a:pt x="2124" y="6599"/>
              </a:lnTo>
              <a:lnTo>
                <a:pt x="2124" y="6548"/>
              </a:lnTo>
              <a:lnTo>
                <a:pt x="1858" y="6751"/>
              </a:lnTo>
              <a:lnTo>
                <a:pt x="1858" y="6802"/>
              </a:lnTo>
              <a:lnTo>
                <a:pt x="2124" y="6904"/>
              </a:lnTo>
              <a:cubicBezTo>
                <a:pt x="2153" y="6921"/>
                <a:pt x="2183" y="6937"/>
                <a:pt x="2212" y="6954"/>
              </a:cubicBezTo>
              <a:lnTo>
                <a:pt x="2124" y="7005"/>
              </a:lnTo>
              <a:lnTo>
                <a:pt x="2124" y="7107"/>
              </a:lnTo>
              <a:lnTo>
                <a:pt x="1858" y="7310"/>
              </a:lnTo>
              <a:lnTo>
                <a:pt x="2035" y="7411"/>
              </a:lnTo>
              <a:lnTo>
                <a:pt x="2124" y="7411"/>
              </a:lnTo>
              <a:cubicBezTo>
                <a:pt x="2153" y="7445"/>
                <a:pt x="2183" y="7479"/>
                <a:pt x="2212" y="7513"/>
              </a:cubicBezTo>
              <a:lnTo>
                <a:pt x="2389" y="7513"/>
              </a:lnTo>
              <a:lnTo>
                <a:pt x="2566" y="7563"/>
              </a:lnTo>
              <a:lnTo>
                <a:pt x="2832" y="7563"/>
              </a:lnTo>
              <a:cubicBezTo>
                <a:pt x="2861" y="7614"/>
                <a:pt x="2891" y="7665"/>
                <a:pt x="2920" y="7716"/>
              </a:cubicBezTo>
              <a:lnTo>
                <a:pt x="3186" y="7716"/>
              </a:lnTo>
              <a:lnTo>
                <a:pt x="3186" y="7614"/>
              </a:lnTo>
              <a:cubicBezTo>
                <a:pt x="3215" y="7648"/>
                <a:pt x="3245" y="7682"/>
                <a:pt x="3274" y="7716"/>
              </a:cubicBezTo>
              <a:lnTo>
                <a:pt x="3274" y="7766"/>
              </a:lnTo>
              <a:lnTo>
                <a:pt x="3451" y="7766"/>
              </a:lnTo>
              <a:lnTo>
                <a:pt x="3540" y="7817"/>
              </a:lnTo>
              <a:lnTo>
                <a:pt x="3540" y="7919"/>
              </a:lnTo>
              <a:lnTo>
                <a:pt x="3628" y="7970"/>
              </a:lnTo>
              <a:lnTo>
                <a:pt x="3805" y="8122"/>
              </a:lnTo>
              <a:lnTo>
                <a:pt x="3894" y="8173"/>
              </a:lnTo>
              <a:lnTo>
                <a:pt x="3982" y="8173"/>
              </a:lnTo>
              <a:lnTo>
                <a:pt x="4336" y="8223"/>
              </a:lnTo>
              <a:lnTo>
                <a:pt x="4513" y="8325"/>
              </a:lnTo>
              <a:lnTo>
                <a:pt x="4602" y="8325"/>
              </a:lnTo>
              <a:lnTo>
                <a:pt x="4336" y="8376"/>
              </a:lnTo>
              <a:lnTo>
                <a:pt x="4602" y="8528"/>
              </a:lnTo>
              <a:lnTo>
                <a:pt x="4690" y="8528"/>
              </a:lnTo>
              <a:lnTo>
                <a:pt x="4690" y="8579"/>
              </a:lnTo>
              <a:lnTo>
                <a:pt x="4867" y="8579"/>
              </a:lnTo>
              <a:lnTo>
                <a:pt x="4956" y="8629"/>
              </a:lnTo>
              <a:lnTo>
                <a:pt x="4956" y="8731"/>
              </a:lnTo>
              <a:lnTo>
                <a:pt x="4956" y="8782"/>
              </a:lnTo>
              <a:lnTo>
                <a:pt x="5133" y="8782"/>
              </a:lnTo>
              <a:cubicBezTo>
                <a:pt x="5162" y="8833"/>
                <a:pt x="5192" y="8883"/>
                <a:pt x="5221" y="8934"/>
              </a:cubicBezTo>
              <a:lnTo>
                <a:pt x="5221" y="8985"/>
              </a:lnTo>
              <a:lnTo>
                <a:pt x="5310" y="9137"/>
              </a:lnTo>
              <a:lnTo>
                <a:pt x="5487" y="9188"/>
              </a:lnTo>
              <a:lnTo>
                <a:pt x="5575" y="9188"/>
              </a:lnTo>
              <a:lnTo>
                <a:pt x="5575" y="9239"/>
              </a:lnTo>
              <a:lnTo>
                <a:pt x="5575" y="9543"/>
              </a:lnTo>
              <a:cubicBezTo>
                <a:pt x="5605" y="9628"/>
                <a:pt x="5634" y="9712"/>
                <a:pt x="5664" y="9797"/>
              </a:cubicBezTo>
              <a:lnTo>
                <a:pt x="5929" y="9797"/>
              </a:lnTo>
              <a:lnTo>
                <a:pt x="6283" y="9949"/>
              </a:lnTo>
              <a:lnTo>
                <a:pt x="6372" y="9949"/>
              </a:lnTo>
              <a:lnTo>
                <a:pt x="6814" y="9949"/>
              </a:lnTo>
              <a:lnTo>
                <a:pt x="7080" y="9848"/>
              </a:lnTo>
              <a:lnTo>
                <a:pt x="7345" y="9949"/>
              </a:lnTo>
              <a:lnTo>
                <a:pt x="7434" y="9949"/>
              </a:lnTo>
              <a:lnTo>
                <a:pt x="7876" y="9949"/>
              </a:lnTo>
              <a:lnTo>
                <a:pt x="8053" y="10000"/>
              </a:lnTo>
              <a:lnTo>
                <a:pt x="8142" y="10000"/>
              </a:lnTo>
              <a:lnTo>
                <a:pt x="8584" y="10000"/>
              </a:lnTo>
              <a:lnTo>
                <a:pt x="8938" y="9949"/>
              </a:lnTo>
              <a:lnTo>
                <a:pt x="9115" y="9797"/>
              </a:lnTo>
              <a:lnTo>
                <a:pt x="9115" y="9594"/>
              </a:lnTo>
              <a:cubicBezTo>
                <a:pt x="9145" y="9509"/>
                <a:pt x="9174" y="9425"/>
                <a:pt x="9204" y="9340"/>
              </a:cubicBezTo>
              <a:lnTo>
                <a:pt x="9381" y="9137"/>
              </a:lnTo>
              <a:lnTo>
                <a:pt x="9646" y="8934"/>
              </a:lnTo>
              <a:lnTo>
                <a:pt x="9646" y="8782"/>
              </a:lnTo>
              <a:lnTo>
                <a:pt x="9912" y="8731"/>
              </a:lnTo>
              <a:lnTo>
                <a:pt x="10000" y="8680"/>
              </a:lnTo>
              <a:cubicBezTo>
                <a:pt x="9971" y="8629"/>
                <a:pt x="9941" y="8579"/>
                <a:pt x="9912" y="8528"/>
              </a:cubicBezTo>
              <a:lnTo>
                <a:pt x="9735" y="8426"/>
              </a:lnTo>
              <a:lnTo>
                <a:pt x="9735" y="8122"/>
              </a:lnTo>
              <a:lnTo>
                <a:pt x="9735" y="7868"/>
              </a:lnTo>
              <a:lnTo>
                <a:pt x="9646" y="7817"/>
              </a:lnTo>
              <a:lnTo>
                <a:pt x="9735" y="7716"/>
              </a:lnTo>
              <a:lnTo>
                <a:pt x="9558" y="7665"/>
              </a:lnTo>
              <a:lnTo>
                <a:pt x="4690" y="3553"/>
              </a:lnTo>
              <a:lnTo>
                <a:pt x="5907" y="786"/>
              </a:lnTo>
              <a:lnTo>
                <a:pt x="4602" y="609"/>
              </a:lnTo>
              <a:lnTo>
                <a:pt x="3805" y="457"/>
              </a:lnTo>
              <a:lnTo>
                <a:pt x="2832" y="305"/>
              </a:lnTo>
              <a:close/>
            </a:path>
          </a:pathLst>
        </a:custGeom>
        <a:solidFill>
          <a:srgbClr val="00005A"/>
        </a:solidFill>
        <a:ln w="1270" cmpd="sng">
          <a:solidFill>
            <a:srgbClr val="4B4B4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266700</xdr:colOff>
      <xdr:row>11</xdr:row>
      <xdr:rowOff>85725</xdr:rowOff>
    </xdr:from>
    <xdr:to>
      <xdr:col>3</xdr:col>
      <xdr:colOff>428625</xdr:colOff>
      <xdr:row>17</xdr:row>
      <xdr:rowOff>28575</xdr:rowOff>
    </xdr:to>
    <xdr:sp>
      <xdr:nvSpPr>
        <xdr:cNvPr id="10" name="State_UT"/>
        <xdr:cNvSpPr>
          <a:spLocks/>
        </xdr:cNvSpPr>
      </xdr:nvSpPr>
      <xdr:spPr>
        <a:xfrm>
          <a:off x="1485900" y="1962150"/>
          <a:ext cx="771525" cy="971550"/>
        </a:xfrm>
        <a:custGeom>
          <a:pathLst>
            <a:path h="102" w="81">
              <a:moveTo>
                <a:pt x="61" y="101"/>
              </a:moveTo>
              <a:lnTo>
                <a:pt x="45" y="98"/>
              </a:lnTo>
              <a:lnTo>
                <a:pt x="20" y="93"/>
              </a:lnTo>
              <a:lnTo>
                <a:pt x="0" y="89"/>
              </a:lnTo>
              <a:lnTo>
                <a:pt x="0" y="86"/>
              </a:lnTo>
              <a:lnTo>
                <a:pt x="17" y="0"/>
              </a:lnTo>
              <a:lnTo>
                <a:pt x="38" y="3"/>
              </a:lnTo>
              <a:lnTo>
                <a:pt x="47" y="5"/>
              </a:lnTo>
              <a:lnTo>
                <a:pt x="58" y="7"/>
              </a:lnTo>
              <a:lnTo>
                <a:pt x="55" y="24"/>
              </a:lnTo>
              <a:lnTo>
                <a:pt x="81" y="29"/>
              </a:lnTo>
              <a:lnTo>
                <a:pt x="70" y="102"/>
              </a:lnTo>
              <a:lnTo>
                <a:pt x="61" y="101"/>
              </a:lnTo>
              <a:close/>
            </a:path>
          </a:pathLst>
        </a:custGeom>
        <a:solidFill>
          <a:srgbClr val="6666FF"/>
        </a:solidFill>
        <a:ln w="1270" cmpd="sng">
          <a:solidFill>
            <a:srgbClr val="4B4B4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476250</xdr:colOff>
      <xdr:row>11</xdr:row>
      <xdr:rowOff>85725</xdr:rowOff>
    </xdr:from>
    <xdr:to>
      <xdr:col>6</xdr:col>
      <xdr:colOff>371475</xdr:colOff>
      <xdr:row>14</xdr:row>
      <xdr:rowOff>133350</xdr:rowOff>
    </xdr:to>
    <xdr:sp>
      <xdr:nvSpPr>
        <xdr:cNvPr id="11" name="State_NE"/>
        <xdr:cNvSpPr>
          <a:spLocks/>
        </xdr:cNvSpPr>
      </xdr:nvSpPr>
      <xdr:spPr>
        <a:xfrm>
          <a:off x="2914650" y="1962150"/>
          <a:ext cx="1114425" cy="561975"/>
        </a:xfrm>
        <a:custGeom>
          <a:pathLst>
            <a:path h="59" w="117">
              <a:moveTo>
                <a:pt x="3" y="0"/>
              </a:moveTo>
              <a:lnTo>
                <a:pt x="6" y="0"/>
              </a:lnTo>
              <a:lnTo>
                <a:pt x="12" y="0"/>
              </a:lnTo>
              <a:lnTo>
                <a:pt x="17" y="0"/>
              </a:lnTo>
              <a:lnTo>
                <a:pt x="22" y="1"/>
              </a:lnTo>
              <a:lnTo>
                <a:pt x="24" y="1"/>
              </a:lnTo>
              <a:lnTo>
                <a:pt x="29" y="1"/>
              </a:lnTo>
              <a:lnTo>
                <a:pt x="34" y="1"/>
              </a:lnTo>
              <a:lnTo>
                <a:pt x="40" y="1"/>
              </a:lnTo>
              <a:lnTo>
                <a:pt x="45" y="1"/>
              </a:lnTo>
              <a:lnTo>
                <a:pt x="50" y="1"/>
              </a:lnTo>
              <a:lnTo>
                <a:pt x="56" y="1"/>
              </a:lnTo>
              <a:lnTo>
                <a:pt x="60" y="1"/>
              </a:lnTo>
              <a:lnTo>
                <a:pt x="61" y="1"/>
              </a:lnTo>
              <a:lnTo>
                <a:pt x="63" y="1"/>
              </a:lnTo>
              <a:lnTo>
                <a:pt x="68" y="1"/>
              </a:lnTo>
              <a:lnTo>
                <a:pt x="73" y="1"/>
              </a:lnTo>
              <a:lnTo>
                <a:pt x="76" y="4"/>
              </a:lnTo>
              <a:lnTo>
                <a:pt x="78" y="5"/>
              </a:lnTo>
              <a:lnTo>
                <a:pt x="80" y="5"/>
              </a:lnTo>
              <a:lnTo>
                <a:pt x="82" y="8"/>
              </a:lnTo>
              <a:lnTo>
                <a:pt x="84" y="8"/>
              </a:lnTo>
              <a:lnTo>
                <a:pt x="86" y="9"/>
              </a:lnTo>
              <a:lnTo>
                <a:pt x="89" y="9"/>
              </a:lnTo>
              <a:lnTo>
                <a:pt x="92" y="8"/>
              </a:lnTo>
              <a:lnTo>
                <a:pt x="94" y="10"/>
              </a:lnTo>
              <a:lnTo>
                <a:pt x="96" y="10"/>
              </a:lnTo>
              <a:lnTo>
                <a:pt x="98" y="11"/>
              </a:lnTo>
              <a:lnTo>
                <a:pt x="101" y="9"/>
              </a:lnTo>
              <a:lnTo>
                <a:pt x="102" y="14"/>
              </a:lnTo>
              <a:lnTo>
                <a:pt x="102" y="16"/>
              </a:lnTo>
              <a:lnTo>
                <a:pt x="105" y="18"/>
              </a:lnTo>
              <a:lnTo>
                <a:pt x="102" y="21"/>
              </a:lnTo>
              <a:lnTo>
                <a:pt x="105" y="26"/>
              </a:lnTo>
              <a:lnTo>
                <a:pt x="106" y="26"/>
              </a:lnTo>
              <a:lnTo>
                <a:pt x="106" y="27"/>
              </a:lnTo>
              <a:lnTo>
                <a:pt x="109" y="30"/>
              </a:lnTo>
              <a:lnTo>
                <a:pt x="109" y="32"/>
              </a:lnTo>
              <a:lnTo>
                <a:pt x="109" y="37"/>
              </a:lnTo>
              <a:lnTo>
                <a:pt x="110" y="37"/>
              </a:lnTo>
              <a:lnTo>
                <a:pt x="110" y="38"/>
              </a:lnTo>
              <a:lnTo>
                <a:pt x="109" y="41"/>
              </a:lnTo>
              <a:lnTo>
                <a:pt x="110" y="43"/>
              </a:lnTo>
              <a:lnTo>
                <a:pt x="110" y="44"/>
              </a:lnTo>
              <a:lnTo>
                <a:pt x="112" y="49"/>
              </a:lnTo>
              <a:lnTo>
                <a:pt x="113" y="49"/>
              </a:lnTo>
              <a:lnTo>
                <a:pt x="114" y="51"/>
              </a:lnTo>
              <a:lnTo>
                <a:pt x="116" y="54"/>
              </a:lnTo>
              <a:lnTo>
                <a:pt x="116" y="56"/>
              </a:lnTo>
              <a:lnTo>
                <a:pt x="114" y="59"/>
              </a:lnTo>
              <a:lnTo>
                <a:pt x="113" y="59"/>
              </a:lnTo>
              <a:lnTo>
                <a:pt x="117" y="59"/>
              </a:lnTo>
              <a:lnTo>
                <a:pt x="108" y="59"/>
              </a:lnTo>
              <a:lnTo>
                <a:pt x="102" y="59"/>
              </a:lnTo>
              <a:lnTo>
                <a:pt x="97" y="59"/>
              </a:lnTo>
              <a:lnTo>
                <a:pt x="93" y="59"/>
              </a:lnTo>
              <a:lnTo>
                <a:pt x="92" y="59"/>
              </a:lnTo>
              <a:lnTo>
                <a:pt x="86" y="59"/>
              </a:lnTo>
              <a:lnTo>
                <a:pt x="81" y="59"/>
              </a:lnTo>
              <a:lnTo>
                <a:pt x="76" y="59"/>
              </a:lnTo>
              <a:lnTo>
                <a:pt x="71" y="59"/>
              </a:lnTo>
              <a:lnTo>
                <a:pt x="65" y="59"/>
              </a:lnTo>
              <a:lnTo>
                <a:pt x="60" y="59"/>
              </a:lnTo>
              <a:lnTo>
                <a:pt x="56" y="59"/>
              </a:lnTo>
              <a:lnTo>
                <a:pt x="50" y="59"/>
              </a:lnTo>
              <a:lnTo>
                <a:pt x="27" y="58"/>
              </a:lnTo>
              <a:lnTo>
                <a:pt x="27" y="38"/>
              </a:lnTo>
              <a:lnTo>
                <a:pt x="0" y="37"/>
              </a:lnTo>
              <a:lnTo>
                <a:pt x="3" y="0"/>
              </a:lnTo>
              <a:close/>
            </a:path>
          </a:pathLst>
        </a:custGeom>
        <a:solidFill>
          <a:srgbClr val="3333FF"/>
        </a:solidFill>
        <a:ln w="1270" cmpd="sng">
          <a:solidFill>
            <a:srgbClr val="4B4B4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</xdr:col>
      <xdr:colOff>561975</xdr:colOff>
      <xdr:row>11</xdr:row>
      <xdr:rowOff>114300</xdr:rowOff>
    </xdr:from>
    <xdr:to>
      <xdr:col>11</xdr:col>
      <xdr:colOff>142875</xdr:colOff>
      <xdr:row>14</xdr:row>
      <xdr:rowOff>9525</xdr:rowOff>
    </xdr:to>
    <xdr:sp>
      <xdr:nvSpPr>
        <xdr:cNvPr id="12" name="State_NJ"/>
        <xdr:cNvSpPr>
          <a:spLocks/>
        </xdr:cNvSpPr>
      </xdr:nvSpPr>
      <xdr:spPr>
        <a:xfrm>
          <a:off x="6657975" y="1990725"/>
          <a:ext cx="190500" cy="409575"/>
        </a:xfrm>
        <a:custGeom>
          <a:pathLst>
            <a:path h="42" w="20">
              <a:moveTo>
                <a:pt x="1" y="10"/>
              </a:moveTo>
              <a:lnTo>
                <a:pt x="1" y="11"/>
              </a:lnTo>
              <a:lnTo>
                <a:pt x="2" y="11"/>
              </a:lnTo>
              <a:lnTo>
                <a:pt x="2" y="15"/>
              </a:lnTo>
              <a:lnTo>
                <a:pt x="2" y="16"/>
              </a:lnTo>
              <a:lnTo>
                <a:pt x="6" y="19"/>
              </a:lnTo>
              <a:lnTo>
                <a:pt x="6" y="20"/>
              </a:lnTo>
              <a:lnTo>
                <a:pt x="7" y="21"/>
              </a:lnTo>
              <a:lnTo>
                <a:pt x="6" y="23"/>
              </a:lnTo>
              <a:lnTo>
                <a:pt x="6" y="24"/>
              </a:lnTo>
              <a:lnTo>
                <a:pt x="5" y="24"/>
              </a:lnTo>
              <a:lnTo>
                <a:pt x="5" y="25"/>
              </a:lnTo>
              <a:lnTo>
                <a:pt x="4" y="26"/>
              </a:lnTo>
              <a:lnTo>
                <a:pt x="1" y="28"/>
              </a:lnTo>
              <a:lnTo>
                <a:pt x="1" y="30"/>
              </a:lnTo>
              <a:lnTo>
                <a:pt x="2" y="34"/>
              </a:lnTo>
              <a:lnTo>
                <a:pt x="5" y="38"/>
              </a:lnTo>
              <a:lnTo>
                <a:pt x="7" y="38"/>
              </a:lnTo>
              <a:lnTo>
                <a:pt x="11" y="39"/>
              </a:lnTo>
              <a:lnTo>
                <a:pt x="11" y="42"/>
              </a:lnTo>
              <a:lnTo>
                <a:pt x="14" y="42"/>
              </a:lnTo>
              <a:lnTo>
                <a:pt x="14" y="38"/>
              </a:lnTo>
              <a:lnTo>
                <a:pt x="14" y="35"/>
              </a:lnTo>
              <a:lnTo>
                <a:pt x="17" y="32"/>
              </a:lnTo>
              <a:lnTo>
                <a:pt x="17" y="30"/>
              </a:lnTo>
              <a:lnTo>
                <a:pt x="18" y="28"/>
              </a:lnTo>
              <a:lnTo>
                <a:pt x="18" y="26"/>
              </a:lnTo>
              <a:lnTo>
                <a:pt x="20" y="24"/>
              </a:lnTo>
              <a:lnTo>
                <a:pt x="20" y="20"/>
              </a:lnTo>
              <a:lnTo>
                <a:pt x="18" y="16"/>
              </a:lnTo>
              <a:lnTo>
                <a:pt x="18" y="14"/>
              </a:lnTo>
              <a:cubicBezTo>
                <a:pt x="18" y="13"/>
                <a:pt x="16" y="13"/>
                <a:pt x="16" y="11"/>
              </a:cubicBezTo>
              <a:cubicBezTo>
                <a:pt x="16" y="10"/>
                <a:pt x="16" y="9"/>
                <a:pt x="17" y="7"/>
              </a:cubicBezTo>
              <a:lnTo>
                <a:pt x="17" y="5"/>
              </a:lnTo>
              <a:lnTo>
                <a:pt x="14" y="5"/>
              </a:lnTo>
              <a:lnTo>
                <a:pt x="12" y="3"/>
              </a:lnTo>
              <a:lnTo>
                <a:pt x="12" y="2"/>
              </a:lnTo>
              <a:lnTo>
                <a:pt x="10" y="1"/>
              </a:lnTo>
              <a:lnTo>
                <a:pt x="9" y="1"/>
              </a:lnTo>
              <a:lnTo>
                <a:pt x="7" y="0"/>
              </a:lnTo>
              <a:lnTo>
                <a:pt x="4" y="0"/>
              </a:lnTo>
              <a:lnTo>
                <a:pt x="1" y="0"/>
              </a:lnTo>
              <a:lnTo>
                <a:pt x="2" y="2"/>
              </a:lnTo>
              <a:lnTo>
                <a:pt x="2" y="4"/>
              </a:lnTo>
              <a:lnTo>
                <a:pt x="1" y="6"/>
              </a:lnTo>
              <a:lnTo>
                <a:pt x="0" y="8"/>
              </a:lnTo>
              <a:lnTo>
                <a:pt x="1" y="10"/>
              </a:lnTo>
              <a:close/>
            </a:path>
          </a:pathLst>
        </a:custGeom>
        <a:solidFill>
          <a:srgbClr val="000091"/>
        </a:solidFill>
        <a:ln w="1270" cmpd="sng">
          <a:solidFill>
            <a:srgbClr val="4B4B4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523875</xdr:colOff>
      <xdr:row>11</xdr:row>
      <xdr:rowOff>161925</xdr:rowOff>
    </xdr:from>
    <xdr:to>
      <xdr:col>9</xdr:col>
      <xdr:colOff>504825</xdr:colOff>
      <xdr:row>15</xdr:row>
      <xdr:rowOff>104775</xdr:rowOff>
    </xdr:to>
    <xdr:sp>
      <xdr:nvSpPr>
        <xdr:cNvPr id="13" name="State_OH"/>
        <xdr:cNvSpPr>
          <a:spLocks/>
        </xdr:cNvSpPr>
      </xdr:nvSpPr>
      <xdr:spPr>
        <a:xfrm>
          <a:off x="5400675" y="2038350"/>
          <a:ext cx="590550" cy="628650"/>
        </a:xfrm>
        <a:custGeom>
          <a:pathLst>
            <a:path h="66" w="62">
              <a:moveTo>
                <a:pt x="0" y="11"/>
              </a:moveTo>
              <a:lnTo>
                <a:pt x="19" y="10"/>
              </a:lnTo>
              <a:lnTo>
                <a:pt x="20" y="11"/>
              </a:lnTo>
              <a:lnTo>
                <a:pt x="21" y="11"/>
              </a:lnTo>
              <a:lnTo>
                <a:pt x="24" y="12"/>
              </a:lnTo>
              <a:lnTo>
                <a:pt x="27" y="12"/>
              </a:lnTo>
              <a:lnTo>
                <a:pt x="27" y="13"/>
              </a:lnTo>
              <a:lnTo>
                <a:pt x="28" y="12"/>
              </a:lnTo>
              <a:lnTo>
                <a:pt x="31" y="15"/>
              </a:lnTo>
              <a:lnTo>
                <a:pt x="32" y="15"/>
              </a:lnTo>
              <a:lnTo>
                <a:pt x="31" y="16"/>
              </a:lnTo>
              <a:lnTo>
                <a:pt x="32" y="12"/>
              </a:lnTo>
              <a:lnTo>
                <a:pt x="35" y="12"/>
              </a:lnTo>
              <a:lnTo>
                <a:pt x="35" y="13"/>
              </a:lnTo>
              <a:lnTo>
                <a:pt x="36" y="11"/>
              </a:lnTo>
              <a:lnTo>
                <a:pt x="38" y="11"/>
              </a:lnTo>
              <a:lnTo>
                <a:pt x="39" y="12"/>
              </a:lnTo>
              <a:lnTo>
                <a:pt x="40" y="12"/>
              </a:lnTo>
              <a:lnTo>
                <a:pt x="40" y="11"/>
              </a:lnTo>
              <a:lnTo>
                <a:pt x="42" y="11"/>
              </a:lnTo>
              <a:lnTo>
                <a:pt x="43" y="8"/>
              </a:lnTo>
              <a:lnTo>
                <a:pt x="44" y="8"/>
              </a:lnTo>
              <a:lnTo>
                <a:pt x="44" y="7"/>
              </a:lnTo>
              <a:lnTo>
                <a:pt x="46" y="5"/>
              </a:lnTo>
              <a:lnTo>
                <a:pt x="48" y="4"/>
              </a:lnTo>
              <a:lnTo>
                <a:pt x="50" y="4"/>
              </a:lnTo>
              <a:lnTo>
                <a:pt x="51" y="3"/>
              </a:lnTo>
              <a:lnTo>
                <a:pt x="52" y="3"/>
              </a:lnTo>
              <a:lnTo>
                <a:pt x="52" y="0"/>
              </a:lnTo>
              <a:lnTo>
                <a:pt x="56" y="0"/>
              </a:lnTo>
              <a:lnTo>
                <a:pt x="62" y="31"/>
              </a:lnTo>
              <a:lnTo>
                <a:pt x="61" y="36"/>
              </a:lnTo>
              <a:lnTo>
                <a:pt x="60" y="43"/>
              </a:lnTo>
              <a:lnTo>
                <a:pt x="58" y="44"/>
              </a:lnTo>
              <a:lnTo>
                <a:pt x="56" y="44"/>
              </a:lnTo>
              <a:lnTo>
                <a:pt x="56" y="47"/>
              </a:lnTo>
              <a:lnTo>
                <a:pt x="52" y="48"/>
              </a:lnTo>
              <a:lnTo>
                <a:pt x="51" y="48"/>
              </a:lnTo>
              <a:lnTo>
                <a:pt x="50" y="49"/>
              </a:lnTo>
              <a:lnTo>
                <a:pt x="48" y="50"/>
              </a:lnTo>
              <a:lnTo>
                <a:pt x="48" y="51"/>
              </a:lnTo>
              <a:lnTo>
                <a:pt x="47" y="51"/>
              </a:lnTo>
              <a:lnTo>
                <a:pt x="49" y="54"/>
              </a:lnTo>
              <a:lnTo>
                <a:pt x="46" y="55"/>
              </a:lnTo>
              <a:lnTo>
                <a:pt x="46" y="59"/>
              </a:lnTo>
              <a:lnTo>
                <a:pt x="43" y="59"/>
              </a:lnTo>
              <a:lnTo>
                <a:pt x="43" y="61"/>
              </a:lnTo>
              <a:lnTo>
                <a:pt x="42" y="65"/>
              </a:lnTo>
              <a:lnTo>
                <a:pt x="40" y="66"/>
              </a:lnTo>
              <a:lnTo>
                <a:pt x="36" y="66"/>
              </a:lnTo>
              <a:lnTo>
                <a:pt x="34" y="65"/>
              </a:lnTo>
              <a:lnTo>
                <a:pt x="32" y="63"/>
              </a:lnTo>
              <a:lnTo>
                <a:pt x="25" y="62"/>
              </a:lnTo>
              <a:lnTo>
                <a:pt x="23" y="65"/>
              </a:lnTo>
              <a:lnTo>
                <a:pt x="21" y="65"/>
              </a:lnTo>
              <a:lnTo>
                <a:pt x="20" y="63"/>
              </a:lnTo>
              <a:lnTo>
                <a:pt x="19" y="63"/>
              </a:lnTo>
              <a:lnTo>
                <a:pt x="19" y="62"/>
              </a:lnTo>
              <a:lnTo>
                <a:pt x="16" y="63"/>
              </a:lnTo>
              <a:lnTo>
                <a:pt x="15" y="63"/>
              </a:lnTo>
              <a:lnTo>
                <a:pt x="15" y="62"/>
              </a:lnTo>
              <a:lnTo>
                <a:pt x="12" y="62"/>
              </a:lnTo>
              <a:lnTo>
                <a:pt x="12" y="61"/>
              </a:lnTo>
              <a:lnTo>
                <a:pt x="11" y="59"/>
              </a:lnTo>
              <a:lnTo>
                <a:pt x="9" y="59"/>
              </a:lnTo>
              <a:lnTo>
                <a:pt x="7" y="59"/>
              </a:lnTo>
              <a:lnTo>
                <a:pt x="5" y="57"/>
              </a:lnTo>
              <a:lnTo>
                <a:pt x="0" y="11"/>
              </a:lnTo>
              <a:close/>
            </a:path>
          </a:pathLst>
        </a:custGeom>
        <a:solidFill>
          <a:srgbClr val="3333FF"/>
        </a:solidFill>
        <a:ln w="1270" cmpd="sng">
          <a:solidFill>
            <a:srgbClr val="4B4B4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152400</xdr:colOff>
      <xdr:row>12</xdr:row>
      <xdr:rowOff>95250</xdr:rowOff>
    </xdr:from>
    <xdr:to>
      <xdr:col>8</xdr:col>
      <xdr:colOff>581025</xdr:colOff>
      <xdr:row>16</xdr:row>
      <xdr:rowOff>114300</xdr:rowOff>
    </xdr:to>
    <xdr:sp>
      <xdr:nvSpPr>
        <xdr:cNvPr id="14" name="State_IN"/>
        <xdr:cNvSpPr>
          <a:spLocks/>
        </xdr:cNvSpPr>
      </xdr:nvSpPr>
      <xdr:spPr>
        <a:xfrm>
          <a:off x="5029200" y="2143125"/>
          <a:ext cx="428625" cy="704850"/>
        </a:xfrm>
        <a:custGeom>
          <a:pathLst>
            <a:path h="74" w="45">
              <a:moveTo>
                <a:pt x="2" y="7"/>
              </a:moveTo>
              <a:lnTo>
                <a:pt x="3" y="7"/>
              </a:lnTo>
              <a:lnTo>
                <a:pt x="6" y="8"/>
              </a:lnTo>
              <a:lnTo>
                <a:pt x="9" y="6"/>
              </a:lnTo>
              <a:lnTo>
                <a:pt x="10" y="3"/>
              </a:lnTo>
              <a:lnTo>
                <a:pt x="15" y="3"/>
              </a:lnTo>
              <a:lnTo>
                <a:pt x="16" y="2"/>
              </a:lnTo>
              <a:lnTo>
                <a:pt x="30" y="1"/>
              </a:lnTo>
              <a:lnTo>
                <a:pt x="39" y="0"/>
              </a:lnTo>
              <a:lnTo>
                <a:pt x="44" y="47"/>
              </a:lnTo>
              <a:cubicBezTo>
                <a:pt x="45" y="55"/>
                <a:pt x="44" y="50"/>
                <a:pt x="44" y="51"/>
              </a:cubicBezTo>
              <a:lnTo>
                <a:pt x="42" y="54"/>
              </a:lnTo>
              <a:lnTo>
                <a:pt x="40" y="55"/>
              </a:lnTo>
              <a:lnTo>
                <a:pt x="37" y="55"/>
              </a:lnTo>
              <a:lnTo>
                <a:pt x="36" y="59"/>
              </a:lnTo>
              <a:lnTo>
                <a:pt x="34" y="63"/>
              </a:lnTo>
              <a:lnTo>
                <a:pt x="33" y="65"/>
              </a:lnTo>
              <a:lnTo>
                <a:pt x="31" y="66"/>
              </a:lnTo>
              <a:lnTo>
                <a:pt x="30" y="69"/>
              </a:lnTo>
              <a:lnTo>
                <a:pt x="28" y="70"/>
              </a:lnTo>
              <a:lnTo>
                <a:pt x="26" y="67"/>
              </a:lnTo>
              <a:lnTo>
                <a:pt x="24" y="67"/>
              </a:lnTo>
              <a:lnTo>
                <a:pt x="23" y="68"/>
              </a:lnTo>
              <a:lnTo>
                <a:pt x="22" y="71"/>
              </a:lnTo>
              <a:lnTo>
                <a:pt x="20" y="72"/>
              </a:lnTo>
              <a:lnTo>
                <a:pt x="19" y="71"/>
              </a:lnTo>
              <a:lnTo>
                <a:pt x="16" y="71"/>
              </a:lnTo>
              <a:lnTo>
                <a:pt x="15" y="72"/>
              </a:lnTo>
              <a:lnTo>
                <a:pt x="14" y="72"/>
              </a:lnTo>
              <a:lnTo>
                <a:pt x="14" y="73"/>
              </a:lnTo>
              <a:lnTo>
                <a:pt x="12" y="73"/>
              </a:lnTo>
              <a:lnTo>
                <a:pt x="10" y="73"/>
              </a:lnTo>
              <a:lnTo>
                <a:pt x="8" y="72"/>
              </a:lnTo>
              <a:lnTo>
                <a:pt x="7" y="72"/>
              </a:lnTo>
              <a:lnTo>
                <a:pt x="6" y="74"/>
              </a:lnTo>
              <a:lnTo>
                <a:pt x="5" y="74"/>
              </a:lnTo>
              <a:lnTo>
                <a:pt x="3" y="74"/>
              </a:lnTo>
              <a:lnTo>
                <a:pt x="2" y="73"/>
              </a:lnTo>
              <a:lnTo>
                <a:pt x="2" y="71"/>
              </a:lnTo>
              <a:lnTo>
                <a:pt x="0" y="69"/>
              </a:lnTo>
              <a:lnTo>
                <a:pt x="4" y="68"/>
              </a:lnTo>
              <a:lnTo>
                <a:pt x="6" y="67"/>
              </a:lnTo>
              <a:lnTo>
                <a:pt x="6" y="64"/>
              </a:lnTo>
              <a:lnTo>
                <a:pt x="6" y="60"/>
              </a:lnTo>
              <a:lnTo>
                <a:pt x="6" y="59"/>
              </a:lnTo>
              <a:lnTo>
                <a:pt x="6" y="55"/>
              </a:lnTo>
              <a:lnTo>
                <a:pt x="2" y="7"/>
              </a:lnTo>
              <a:close/>
            </a:path>
          </a:pathLst>
        </a:custGeom>
        <a:solidFill>
          <a:srgbClr val="0000AD"/>
        </a:solidFill>
        <a:ln w="1270" cmpd="sng">
          <a:solidFill>
            <a:srgbClr val="4B4B4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9525</xdr:colOff>
      <xdr:row>16</xdr:row>
      <xdr:rowOff>76200</xdr:rowOff>
    </xdr:from>
    <xdr:to>
      <xdr:col>3</xdr:col>
      <xdr:colOff>323850</xdr:colOff>
      <xdr:row>22</xdr:row>
      <xdr:rowOff>123825</xdr:rowOff>
    </xdr:to>
    <xdr:sp>
      <xdr:nvSpPr>
        <xdr:cNvPr id="15" name="State_AZ"/>
        <xdr:cNvSpPr>
          <a:spLocks/>
        </xdr:cNvSpPr>
      </xdr:nvSpPr>
      <xdr:spPr>
        <a:xfrm>
          <a:off x="1228725" y="2809875"/>
          <a:ext cx="923925" cy="1076325"/>
        </a:xfrm>
        <a:custGeom>
          <a:pathLst>
            <a:path h="113" w="97">
              <a:moveTo>
                <a:pt x="56" y="6"/>
              </a:moveTo>
              <a:lnTo>
                <a:pt x="70" y="9"/>
              </a:lnTo>
              <a:lnTo>
                <a:pt x="79" y="10"/>
              </a:lnTo>
              <a:lnTo>
                <a:pt x="89" y="12"/>
              </a:lnTo>
              <a:lnTo>
                <a:pt x="97" y="13"/>
              </a:lnTo>
              <a:lnTo>
                <a:pt x="84" y="113"/>
              </a:lnTo>
              <a:lnTo>
                <a:pt x="54" y="109"/>
              </a:lnTo>
              <a:lnTo>
                <a:pt x="0" y="78"/>
              </a:lnTo>
              <a:lnTo>
                <a:pt x="3" y="76"/>
              </a:lnTo>
              <a:lnTo>
                <a:pt x="3" y="74"/>
              </a:lnTo>
              <a:lnTo>
                <a:pt x="4" y="74"/>
              </a:lnTo>
              <a:lnTo>
                <a:pt x="5" y="73"/>
              </a:lnTo>
              <a:lnTo>
                <a:pt x="6" y="70"/>
              </a:lnTo>
              <a:lnTo>
                <a:pt x="6" y="68"/>
              </a:lnTo>
              <a:lnTo>
                <a:pt x="6" y="66"/>
              </a:lnTo>
              <a:lnTo>
                <a:pt x="7" y="63"/>
              </a:lnTo>
              <a:lnTo>
                <a:pt x="7" y="61"/>
              </a:lnTo>
              <a:lnTo>
                <a:pt x="8" y="60"/>
              </a:lnTo>
              <a:lnTo>
                <a:pt x="9" y="59"/>
              </a:lnTo>
              <a:lnTo>
                <a:pt x="10" y="57"/>
              </a:lnTo>
              <a:lnTo>
                <a:pt x="12" y="54"/>
              </a:lnTo>
              <a:lnTo>
                <a:pt x="12" y="51"/>
              </a:lnTo>
              <a:lnTo>
                <a:pt x="13" y="51"/>
              </a:lnTo>
              <a:lnTo>
                <a:pt x="16" y="49"/>
              </a:lnTo>
              <a:lnTo>
                <a:pt x="16" y="48"/>
              </a:lnTo>
              <a:lnTo>
                <a:pt x="15" y="47"/>
              </a:lnTo>
              <a:lnTo>
                <a:pt x="14" y="45"/>
              </a:lnTo>
              <a:lnTo>
                <a:pt x="13" y="44"/>
              </a:lnTo>
              <a:lnTo>
                <a:pt x="13" y="41"/>
              </a:lnTo>
              <a:lnTo>
                <a:pt x="13" y="39"/>
              </a:lnTo>
              <a:lnTo>
                <a:pt x="13" y="37"/>
              </a:lnTo>
              <a:lnTo>
                <a:pt x="12" y="32"/>
              </a:lnTo>
              <a:lnTo>
                <a:pt x="13" y="29"/>
              </a:lnTo>
              <a:lnTo>
                <a:pt x="12" y="28"/>
              </a:lnTo>
              <a:lnTo>
                <a:pt x="13" y="27"/>
              </a:lnTo>
              <a:lnTo>
                <a:pt x="13" y="21"/>
              </a:lnTo>
              <a:lnTo>
                <a:pt x="13" y="15"/>
              </a:lnTo>
              <a:lnTo>
                <a:pt x="16" y="13"/>
              </a:lnTo>
              <a:lnTo>
                <a:pt x="18" y="14"/>
              </a:lnTo>
              <a:lnTo>
                <a:pt x="20" y="15"/>
              </a:lnTo>
              <a:lnTo>
                <a:pt x="23" y="15"/>
              </a:lnTo>
              <a:lnTo>
                <a:pt x="24" y="13"/>
              </a:lnTo>
              <a:lnTo>
                <a:pt x="24" y="12"/>
              </a:lnTo>
              <a:lnTo>
                <a:pt x="26" y="11"/>
              </a:lnTo>
              <a:lnTo>
                <a:pt x="27" y="8"/>
              </a:lnTo>
              <a:lnTo>
                <a:pt x="27" y="4"/>
              </a:lnTo>
              <a:lnTo>
                <a:pt x="27" y="3"/>
              </a:lnTo>
              <a:lnTo>
                <a:pt x="28" y="0"/>
              </a:lnTo>
              <a:lnTo>
                <a:pt x="31" y="1"/>
              </a:lnTo>
              <a:lnTo>
                <a:pt x="38" y="2"/>
              </a:lnTo>
              <a:lnTo>
                <a:pt x="47" y="4"/>
              </a:lnTo>
              <a:lnTo>
                <a:pt x="56" y="6"/>
              </a:lnTo>
              <a:close/>
            </a:path>
          </a:pathLst>
        </a:custGeom>
        <a:solidFill>
          <a:srgbClr val="000091"/>
        </a:solidFill>
        <a:ln w="1270" cmpd="sng">
          <a:solidFill>
            <a:srgbClr val="4B4B4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</xdr:col>
      <xdr:colOff>76200</xdr:colOff>
      <xdr:row>16</xdr:row>
      <xdr:rowOff>123825</xdr:rowOff>
    </xdr:from>
    <xdr:to>
      <xdr:col>11</xdr:col>
      <xdr:colOff>76200</xdr:colOff>
      <xdr:row>19</xdr:row>
      <xdr:rowOff>123825</xdr:rowOff>
    </xdr:to>
    <xdr:sp>
      <xdr:nvSpPr>
        <xdr:cNvPr id="16" name="State_NC"/>
        <xdr:cNvSpPr>
          <a:spLocks/>
        </xdr:cNvSpPr>
      </xdr:nvSpPr>
      <xdr:spPr>
        <a:xfrm>
          <a:off x="5562600" y="2857500"/>
          <a:ext cx="1219200" cy="514350"/>
        </a:xfrm>
        <a:custGeom>
          <a:pathLst>
            <a:path h="10189" w="10000">
              <a:moveTo>
                <a:pt x="313" y="7411"/>
              </a:moveTo>
              <a:cubicBezTo>
                <a:pt x="339" y="7349"/>
                <a:pt x="365" y="7288"/>
                <a:pt x="391" y="7226"/>
              </a:cubicBezTo>
              <a:lnTo>
                <a:pt x="547" y="7041"/>
              </a:lnTo>
              <a:lnTo>
                <a:pt x="703" y="6856"/>
              </a:lnTo>
              <a:lnTo>
                <a:pt x="938" y="6670"/>
              </a:lnTo>
              <a:lnTo>
                <a:pt x="1016" y="6670"/>
              </a:lnTo>
              <a:lnTo>
                <a:pt x="1250" y="5930"/>
              </a:lnTo>
              <a:lnTo>
                <a:pt x="1406" y="5930"/>
              </a:lnTo>
              <a:lnTo>
                <a:pt x="1406" y="5745"/>
              </a:lnTo>
              <a:lnTo>
                <a:pt x="1563" y="5745"/>
              </a:lnTo>
              <a:lnTo>
                <a:pt x="1563" y="5189"/>
              </a:lnTo>
              <a:lnTo>
                <a:pt x="1719" y="5004"/>
              </a:lnTo>
              <a:lnTo>
                <a:pt x="1875" y="5004"/>
              </a:lnTo>
              <a:lnTo>
                <a:pt x="1875" y="5189"/>
              </a:lnTo>
              <a:cubicBezTo>
                <a:pt x="1901" y="5004"/>
                <a:pt x="1927" y="4818"/>
                <a:pt x="1953" y="4633"/>
              </a:cubicBezTo>
              <a:cubicBezTo>
                <a:pt x="1979" y="4571"/>
                <a:pt x="2005" y="4510"/>
                <a:pt x="2031" y="4448"/>
              </a:cubicBezTo>
              <a:lnTo>
                <a:pt x="2188" y="4448"/>
              </a:lnTo>
              <a:cubicBezTo>
                <a:pt x="2214" y="4325"/>
                <a:pt x="2240" y="4201"/>
                <a:pt x="2266" y="4078"/>
              </a:cubicBezTo>
              <a:lnTo>
                <a:pt x="2422" y="4078"/>
              </a:lnTo>
              <a:cubicBezTo>
                <a:pt x="2448" y="3955"/>
                <a:pt x="2474" y="3831"/>
                <a:pt x="2500" y="3708"/>
              </a:cubicBezTo>
              <a:lnTo>
                <a:pt x="2578" y="3708"/>
              </a:lnTo>
              <a:lnTo>
                <a:pt x="2656" y="3522"/>
              </a:lnTo>
              <a:lnTo>
                <a:pt x="2656" y="3337"/>
              </a:lnTo>
              <a:cubicBezTo>
                <a:pt x="2682" y="3275"/>
                <a:pt x="2708" y="3214"/>
                <a:pt x="2734" y="3152"/>
              </a:cubicBezTo>
              <a:lnTo>
                <a:pt x="2734" y="2596"/>
              </a:lnTo>
              <a:lnTo>
                <a:pt x="2969" y="2596"/>
              </a:lnTo>
              <a:lnTo>
                <a:pt x="3145" y="2407"/>
              </a:lnTo>
              <a:lnTo>
                <a:pt x="3536" y="2454"/>
              </a:lnTo>
              <a:lnTo>
                <a:pt x="4375" y="2226"/>
              </a:lnTo>
              <a:lnTo>
                <a:pt x="4844" y="2226"/>
              </a:lnTo>
              <a:lnTo>
                <a:pt x="5000" y="2226"/>
              </a:lnTo>
              <a:lnTo>
                <a:pt x="5156" y="2041"/>
              </a:lnTo>
              <a:lnTo>
                <a:pt x="5547" y="1856"/>
              </a:lnTo>
              <a:lnTo>
                <a:pt x="5762" y="1715"/>
              </a:lnTo>
              <a:lnTo>
                <a:pt x="6016" y="1670"/>
              </a:lnTo>
              <a:lnTo>
                <a:pt x="6641" y="1115"/>
              </a:lnTo>
              <a:lnTo>
                <a:pt x="7188" y="1115"/>
              </a:lnTo>
              <a:lnTo>
                <a:pt x="7500" y="930"/>
              </a:lnTo>
              <a:lnTo>
                <a:pt x="7891" y="745"/>
              </a:lnTo>
              <a:lnTo>
                <a:pt x="8125" y="559"/>
              </a:lnTo>
              <a:lnTo>
                <a:pt x="8594" y="559"/>
              </a:lnTo>
              <a:cubicBezTo>
                <a:pt x="8750" y="497"/>
                <a:pt x="8920" y="251"/>
                <a:pt x="9063" y="189"/>
              </a:cubicBezTo>
              <a:lnTo>
                <a:pt x="9453" y="0"/>
              </a:lnTo>
              <a:lnTo>
                <a:pt x="9453" y="374"/>
              </a:lnTo>
              <a:cubicBezTo>
                <a:pt x="9427" y="559"/>
                <a:pt x="9401" y="745"/>
                <a:pt x="9375" y="930"/>
              </a:cubicBezTo>
              <a:lnTo>
                <a:pt x="9375" y="1115"/>
              </a:lnTo>
              <a:cubicBezTo>
                <a:pt x="9349" y="1238"/>
                <a:pt x="9323" y="1362"/>
                <a:pt x="9297" y="1485"/>
              </a:cubicBezTo>
              <a:lnTo>
                <a:pt x="9453" y="1670"/>
              </a:lnTo>
              <a:cubicBezTo>
                <a:pt x="9531" y="1670"/>
                <a:pt x="9609" y="1856"/>
                <a:pt x="9688" y="1856"/>
              </a:cubicBezTo>
              <a:lnTo>
                <a:pt x="9844" y="1485"/>
              </a:lnTo>
              <a:lnTo>
                <a:pt x="10000" y="2226"/>
              </a:lnTo>
              <a:lnTo>
                <a:pt x="10000" y="2411"/>
              </a:lnTo>
              <a:lnTo>
                <a:pt x="9922" y="3152"/>
              </a:lnTo>
              <a:lnTo>
                <a:pt x="9766" y="3522"/>
              </a:lnTo>
              <a:lnTo>
                <a:pt x="9688" y="3522"/>
              </a:lnTo>
              <a:lnTo>
                <a:pt x="9688" y="3152"/>
              </a:lnTo>
              <a:lnTo>
                <a:pt x="9688" y="3708"/>
              </a:lnTo>
              <a:lnTo>
                <a:pt x="9453" y="3708"/>
              </a:lnTo>
              <a:lnTo>
                <a:pt x="9453" y="4263"/>
              </a:lnTo>
              <a:lnTo>
                <a:pt x="9375" y="4263"/>
              </a:lnTo>
              <a:lnTo>
                <a:pt x="9141" y="3893"/>
              </a:lnTo>
              <a:lnTo>
                <a:pt x="9141" y="4448"/>
              </a:lnTo>
              <a:lnTo>
                <a:pt x="9063" y="5189"/>
              </a:lnTo>
              <a:lnTo>
                <a:pt x="9453" y="4819"/>
              </a:lnTo>
              <a:cubicBezTo>
                <a:pt x="9609" y="5004"/>
                <a:pt x="9453" y="5374"/>
                <a:pt x="9453" y="5745"/>
              </a:cubicBezTo>
              <a:lnTo>
                <a:pt x="9141" y="6485"/>
              </a:lnTo>
              <a:lnTo>
                <a:pt x="9063" y="6485"/>
              </a:lnTo>
              <a:lnTo>
                <a:pt x="8750" y="6115"/>
              </a:lnTo>
              <a:lnTo>
                <a:pt x="8672" y="6670"/>
              </a:lnTo>
              <a:lnTo>
                <a:pt x="8516" y="6670"/>
              </a:lnTo>
              <a:lnTo>
                <a:pt x="8516" y="7226"/>
              </a:lnTo>
              <a:cubicBezTo>
                <a:pt x="8490" y="7288"/>
                <a:pt x="8464" y="7349"/>
                <a:pt x="8438" y="7411"/>
              </a:cubicBezTo>
              <a:lnTo>
                <a:pt x="8203" y="7411"/>
              </a:lnTo>
              <a:lnTo>
                <a:pt x="8203" y="7782"/>
              </a:lnTo>
              <a:cubicBezTo>
                <a:pt x="8177" y="7905"/>
                <a:pt x="8151" y="8029"/>
                <a:pt x="8125" y="8152"/>
              </a:cubicBezTo>
              <a:lnTo>
                <a:pt x="7891" y="8708"/>
              </a:lnTo>
              <a:lnTo>
                <a:pt x="7891" y="8893"/>
              </a:lnTo>
              <a:cubicBezTo>
                <a:pt x="7839" y="9140"/>
                <a:pt x="7786" y="9386"/>
                <a:pt x="7734" y="9633"/>
              </a:cubicBezTo>
              <a:lnTo>
                <a:pt x="7578" y="9633"/>
              </a:lnTo>
              <a:lnTo>
                <a:pt x="7578" y="10004"/>
              </a:lnTo>
              <a:cubicBezTo>
                <a:pt x="7552" y="10066"/>
                <a:pt x="7526" y="10127"/>
                <a:pt x="7500" y="10189"/>
              </a:cubicBezTo>
              <a:lnTo>
                <a:pt x="7422" y="10189"/>
              </a:lnTo>
              <a:lnTo>
                <a:pt x="7188" y="10004"/>
              </a:lnTo>
              <a:lnTo>
                <a:pt x="6953" y="10189"/>
              </a:lnTo>
              <a:cubicBezTo>
                <a:pt x="6927" y="10004"/>
                <a:pt x="6901" y="9818"/>
                <a:pt x="6875" y="9633"/>
              </a:cubicBezTo>
              <a:cubicBezTo>
                <a:pt x="6849" y="9571"/>
                <a:pt x="6823" y="9510"/>
                <a:pt x="6797" y="9448"/>
              </a:cubicBezTo>
              <a:lnTo>
                <a:pt x="6641" y="9263"/>
              </a:lnTo>
              <a:cubicBezTo>
                <a:pt x="6615" y="9140"/>
                <a:pt x="6589" y="9016"/>
                <a:pt x="6563" y="8893"/>
              </a:cubicBezTo>
              <a:cubicBezTo>
                <a:pt x="6537" y="8831"/>
                <a:pt x="6510" y="8770"/>
                <a:pt x="6484" y="8708"/>
              </a:cubicBezTo>
              <a:lnTo>
                <a:pt x="6250" y="8708"/>
              </a:lnTo>
              <a:lnTo>
                <a:pt x="6172" y="8522"/>
              </a:lnTo>
              <a:lnTo>
                <a:pt x="6172" y="8152"/>
              </a:lnTo>
              <a:lnTo>
                <a:pt x="6016" y="8152"/>
              </a:lnTo>
              <a:cubicBezTo>
                <a:pt x="5990" y="8090"/>
                <a:pt x="5964" y="8029"/>
                <a:pt x="5938" y="7967"/>
              </a:cubicBezTo>
              <a:cubicBezTo>
                <a:pt x="5886" y="7905"/>
                <a:pt x="5833" y="7844"/>
                <a:pt x="5781" y="7782"/>
              </a:cubicBezTo>
              <a:cubicBezTo>
                <a:pt x="5703" y="7782"/>
                <a:pt x="5625" y="7596"/>
                <a:pt x="5547" y="7782"/>
              </a:cubicBezTo>
              <a:cubicBezTo>
                <a:pt x="5391" y="7782"/>
                <a:pt x="5313" y="7782"/>
                <a:pt x="5234" y="7967"/>
              </a:cubicBezTo>
              <a:lnTo>
                <a:pt x="5078" y="7967"/>
              </a:lnTo>
              <a:lnTo>
                <a:pt x="4688" y="8152"/>
              </a:lnTo>
              <a:lnTo>
                <a:pt x="4531" y="8152"/>
              </a:lnTo>
              <a:lnTo>
                <a:pt x="4531" y="7782"/>
              </a:lnTo>
              <a:lnTo>
                <a:pt x="4375" y="7411"/>
              </a:lnTo>
              <a:lnTo>
                <a:pt x="4219" y="7411"/>
              </a:lnTo>
              <a:cubicBezTo>
                <a:pt x="4193" y="7349"/>
                <a:pt x="4167" y="7288"/>
                <a:pt x="4141" y="7226"/>
              </a:cubicBezTo>
              <a:lnTo>
                <a:pt x="4063" y="7226"/>
              </a:lnTo>
              <a:cubicBezTo>
                <a:pt x="4037" y="7164"/>
                <a:pt x="4010" y="7103"/>
                <a:pt x="3984" y="7041"/>
              </a:cubicBezTo>
              <a:lnTo>
                <a:pt x="3828" y="7226"/>
              </a:lnTo>
              <a:lnTo>
                <a:pt x="3750" y="7226"/>
              </a:lnTo>
              <a:lnTo>
                <a:pt x="3516" y="7411"/>
              </a:lnTo>
              <a:lnTo>
                <a:pt x="3281" y="7411"/>
              </a:lnTo>
              <a:lnTo>
                <a:pt x="3047" y="7596"/>
              </a:lnTo>
              <a:lnTo>
                <a:pt x="2656" y="7596"/>
              </a:lnTo>
              <a:lnTo>
                <a:pt x="2344" y="7782"/>
              </a:lnTo>
              <a:cubicBezTo>
                <a:pt x="2318" y="7905"/>
                <a:pt x="2292" y="8029"/>
                <a:pt x="2266" y="8152"/>
              </a:cubicBezTo>
              <a:lnTo>
                <a:pt x="2031" y="8152"/>
              </a:lnTo>
              <a:lnTo>
                <a:pt x="1953" y="8152"/>
              </a:lnTo>
              <a:cubicBezTo>
                <a:pt x="1927" y="8275"/>
                <a:pt x="1901" y="8399"/>
                <a:pt x="1875" y="8522"/>
              </a:cubicBezTo>
              <a:lnTo>
                <a:pt x="1797" y="8522"/>
              </a:lnTo>
              <a:cubicBezTo>
                <a:pt x="1771" y="8646"/>
                <a:pt x="1745" y="8769"/>
                <a:pt x="1719" y="8893"/>
              </a:cubicBezTo>
              <a:lnTo>
                <a:pt x="1563" y="8152"/>
              </a:lnTo>
              <a:lnTo>
                <a:pt x="1328" y="8522"/>
              </a:lnTo>
              <a:lnTo>
                <a:pt x="1250" y="8708"/>
              </a:lnTo>
              <a:lnTo>
                <a:pt x="1094" y="8708"/>
              </a:lnTo>
              <a:lnTo>
                <a:pt x="703" y="8708"/>
              </a:lnTo>
              <a:lnTo>
                <a:pt x="313" y="8893"/>
              </a:lnTo>
              <a:lnTo>
                <a:pt x="156" y="8893"/>
              </a:lnTo>
              <a:lnTo>
                <a:pt x="0" y="8893"/>
              </a:lnTo>
              <a:lnTo>
                <a:pt x="156" y="8152"/>
              </a:lnTo>
              <a:cubicBezTo>
                <a:pt x="208" y="7905"/>
                <a:pt x="261" y="7658"/>
                <a:pt x="313" y="7411"/>
              </a:cubicBezTo>
              <a:close/>
            </a:path>
          </a:pathLst>
        </a:custGeom>
        <a:solidFill>
          <a:srgbClr val="0000AD"/>
        </a:solidFill>
        <a:ln w="1270" cmpd="sng">
          <a:solidFill>
            <a:srgbClr val="4B4B4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</xdr:col>
      <xdr:colOff>523875</xdr:colOff>
      <xdr:row>17</xdr:row>
      <xdr:rowOff>85725</xdr:rowOff>
    </xdr:from>
    <xdr:to>
      <xdr:col>9</xdr:col>
      <xdr:colOff>419100</xdr:colOff>
      <xdr:row>19</xdr:row>
      <xdr:rowOff>133350</xdr:rowOff>
    </xdr:to>
    <xdr:sp>
      <xdr:nvSpPr>
        <xdr:cNvPr id="17" name="State_TN"/>
        <xdr:cNvSpPr>
          <a:spLocks/>
        </xdr:cNvSpPr>
      </xdr:nvSpPr>
      <xdr:spPr>
        <a:xfrm>
          <a:off x="4791075" y="2990850"/>
          <a:ext cx="1114425" cy="390525"/>
        </a:xfrm>
        <a:custGeom>
          <a:pathLst>
            <a:path h="42" w="116">
              <a:moveTo>
                <a:pt x="7" y="14"/>
              </a:moveTo>
              <a:lnTo>
                <a:pt x="9" y="12"/>
              </a:lnTo>
              <a:lnTo>
                <a:pt x="11" y="12"/>
              </a:lnTo>
              <a:lnTo>
                <a:pt x="16" y="11"/>
              </a:lnTo>
              <a:lnTo>
                <a:pt x="18" y="11"/>
              </a:lnTo>
              <a:lnTo>
                <a:pt x="19" y="11"/>
              </a:lnTo>
              <a:lnTo>
                <a:pt x="21" y="11"/>
              </a:lnTo>
              <a:lnTo>
                <a:pt x="25" y="11"/>
              </a:lnTo>
              <a:lnTo>
                <a:pt x="29" y="9"/>
              </a:lnTo>
              <a:lnTo>
                <a:pt x="31" y="8"/>
              </a:lnTo>
              <a:lnTo>
                <a:pt x="32" y="8"/>
              </a:lnTo>
              <a:lnTo>
                <a:pt x="35" y="7"/>
              </a:lnTo>
              <a:lnTo>
                <a:pt x="38" y="7"/>
              </a:lnTo>
              <a:lnTo>
                <a:pt x="40" y="6"/>
              </a:lnTo>
              <a:lnTo>
                <a:pt x="42" y="7"/>
              </a:lnTo>
              <a:lnTo>
                <a:pt x="47" y="7"/>
              </a:lnTo>
              <a:lnTo>
                <a:pt x="52" y="7"/>
              </a:lnTo>
              <a:lnTo>
                <a:pt x="56" y="7"/>
              </a:lnTo>
              <a:lnTo>
                <a:pt x="56" y="5"/>
              </a:lnTo>
              <a:lnTo>
                <a:pt x="61" y="5"/>
              </a:lnTo>
              <a:lnTo>
                <a:pt x="67" y="5"/>
              </a:lnTo>
              <a:lnTo>
                <a:pt x="69" y="5"/>
              </a:lnTo>
              <a:lnTo>
                <a:pt x="71" y="4"/>
              </a:lnTo>
              <a:lnTo>
                <a:pt x="76" y="3"/>
              </a:lnTo>
              <a:lnTo>
                <a:pt x="80" y="3"/>
              </a:lnTo>
              <a:lnTo>
                <a:pt x="81" y="4"/>
              </a:lnTo>
              <a:lnTo>
                <a:pt x="83" y="5"/>
              </a:lnTo>
              <a:lnTo>
                <a:pt x="84" y="4"/>
              </a:lnTo>
              <a:lnTo>
                <a:pt x="85" y="4"/>
              </a:lnTo>
              <a:lnTo>
                <a:pt x="91" y="3"/>
              </a:lnTo>
              <a:lnTo>
                <a:pt x="95" y="2"/>
              </a:lnTo>
              <a:lnTo>
                <a:pt x="99" y="1"/>
              </a:lnTo>
              <a:lnTo>
                <a:pt x="100" y="1"/>
              </a:lnTo>
              <a:lnTo>
                <a:pt x="103" y="0"/>
              </a:lnTo>
              <a:lnTo>
                <a:pt x="104" y="0"/>
              </a:lnTo>
              <a:lnTo>
                <a:pt x="109" y="0"/>
              </a:lnTo>
              <a:lnTo>
                <a:pt x="111" y="1"/>
              </a:lnTo>
              <a:lnTo>
                <a:pt x="112" y="0"/>
              </a:lnTo>
              <a:lnTo>
                <a:pt x="113" y="0"/>
              </a:lnTo>
              <a:lnTo>
                <a:pt x="116" y="1"/>
              </a:lnTo>
              <a:lnTo>
                <a:pt x="116" y="4"/>
              </a:lnTo>
              <a:lnTo>
                <a:pt x="115" y="5"/>
              </a:lnTo>
              <a:lnTo>
                <a:pt x="113" y="5"/>
              </a:lnTo>
              <a:lnTo>
                <a:pt x="112" y="7"/>
              </a:lnTo>
              <a:lnTo>
                <a:pt x="112" y="8"/>
              </a:lnTo>
              <a:lnTo>
                <a:pt x="111" y="8"/>
              </a:lnTo>
              <a:lnTo>
                <a:pt x="111" y="9"/>
              </a:lnTo>
              <a:lnTo>
                <a:pt x="109" y="9"/>
              </a:lnTo>
              <a:lnTo>
                <a:pt x="107" y="11"/>
              </a:lnTo>
              <a:lnTo>
                <a:pt x="105" y="13"/>
              </a:lnTo>
              <a:lnTo>
                <a:pt x="102" y="14"/>
              </a:lnTo>
              <a:lnTo>
                <a:pt x="100" y="16"/>
              </a:lnTo>
              <a:lnTo>
                <a:pt x="99" y="18"/>
              </a:lnTo>
              <a:lnTo>
                <a:pt x="97" y="18"/>
              </a:lnTo>
              <a:lnTo>
                <a:pt x="96" y="19"/>
              </a:lnTo>
              <a:lnTo>
                <a:pt x="96" y="20"/>
              </a:lnTo>
              <a:lnTo>
                <a:pt x="95" y="22"/>
              </a:lnTo>
              <a:lnTo>
                <a:pt x="92" y="22"/>
              </a:lnTo>
              <a:lnTo>
                <a:pt x="88" y="23"/>
              </a:lnTo>
              <a:lnTo>
                <a:pt x="87" y="24"/>
              </a:lnTo>
              <a:lnTo>
                <a:pt x="84" y="26"/>
              </a:lnTo>
              <a:lnTo>
                <a:pt x="84" y="27"/>
              </a:lnTo>
              <a:lnTo>
                <a:pt x="83" y="30"/>
              </a:lnTo>
              <a:lnTo>
                <a:pt x="82" y="31"/>
              </a:lnTo>
              <a:lnTo>
                <a:pt x="81" y="33"/>
              </a:lnTo>
              <a:lnTo>
                <a:pt x="80" y="33"/>
              </a:lnTo>
              <a:lnTo>
                <a:pt x="79" y="34"/>
              </a:lnTo>
              <a:lnTo>
                <a:pt x="76" y="34"/>
              </a:lnTo>
              <a:lnTo>
                <a:pt x="71" y="34"/>
              </a:lnTo>
              <a:lnTo>
                <a:pt x="69" y="35"/>
              </a:lnTo>
              <a:lnTo>
                <a:pt x="67" y="37"/>
              </a:lnTo>
              <a:lnTo>
                <a:pt x="65" y="37"/>
              </a:lnTo>
              <a:lnTo>
                <a:pt x="60" y="37"/>
              </a:lnTo>
              <a:lnTo>
                <a:pt x="57" y="37"/>
              </a:lnTo>
              <a:lnTo>
                <a:pt x="55" y="38"/>
              </a:lnTo>
              <a:lnTo>
                <a:pt x="49" y="38"/>
              </a:lnTo>
              <a:lnTo>
                <a:pt x="44" y="38"/>
              </a:lnTo>
              <a:lnTo>
                <a:pt x="39" y="38"/>
              </a:lnTo>
              <a:lnTo>
                <a:pt x="33" y="38"/>
              </a:lnTo>
              <a:lnTo>
                <a:pt x="30" y="39"/>
              </a:lnTo>
              <a:lnTo>
                <a:pt x="29" y="41"/>
              </a:lnTo>
              <a:lnTo>
                <a:pt x="27" y="39"/>
              </a:lnTo>
              <a:lnTo>
                <a:pt x="23" y="39"/>
              </a:lnTo>
              <a:lnTo>
                <a:pt x="21" y="40"/>
              </a:lnTo>
              <a:lnTo>
                <a:pt x="18" y="40"/>
              </a:lnTo>
              <a:lnTo>
                <a:pt x="15" y="41"/>
              </a:lnTo>
              <a:lnTo>
                <a:pt x="10" y="42"/>
              </a:lnTo>
              <a:lnTo>
                <a:pt x="5" y="42"/>
              </a:lnTo>
              <a:lnTo>
                <a:pt x="3" y="42"/>
              </a:lnTo>
              <a:lnTo>
                <a:pt x="0" y="41"/>
              </a:lnTo>
              <a:lnTo>
                <a:pt x="0" y="38"/>
              </a:lnTo>
              <a:lnTo>
                <a:pt x="0" y="37"/>
              </a:lnTo>
              <a:lnTo>
                <a:pt x="2" y="33"/>
              </a:lnTo>
              <a:lnTo>
                <a:pt x="3" y="30"/>
              </a:lnTo>
              <a:lnTo>
                <a:pt x="3" y="28"/>
              </a:lnTo>
              <a:lnTo>
                <a:pt x="4" y="26"/>
              </a:lnTo>
              <a:lnTo>
                <a:pt x="5" y="24"/>
              </a:lnTo>
              <a:lnTo>
                <a:pt x="5" y="19"/>
              </a:lnTo>
              <a:lnTo>
                <a:pt x="7" y="14"/>
              </a:lnTo>
              <a:close/>
            </a:path>
          </a:pathLst>
        </a:custGeom>
        <a:solidFill>
          <a:srgbClr val="0000FF"/>
        </a:solidFill>
        <a:ln w="1270" cmpd="sng">
          <a:solidFill>
            <a:srgbClr val="4B4B4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523875</xdr:colOff>
      <xdr:row>17</xdr:row>
      <xdr:rowOff>104775</xdr:rowOff>
    </xdr:from>
    <xdr:to>
      <xdr:col>6</xdr:col>
      <xdr:colOff>533400</xdr:colOff>
      <xdr:row>21</xdr:row>
      <xdr:rowOff>47625</xdr:rowOff>
    </xdr:to>
    <xdr:sp>
      <xdr:nvSpPr>
        <xdr:cNvPr id="18" name="State_OK"/>
        <xdr:cNvSpPr>
          <a:spLocks/>
        </xdr:cNvSpPr>
      </xdr:nvSpPr>
      <xdr:spPr>
        <a:xfrm>
          <a:off x="2962275" y="3009900"/>
          <a:ext cx="1228725" cy="628650"/>
        </a:xfrm>
        <a:custGeom>
          <a:pathLst>
            <a:path h="10124" w="10000">
              <a:moveTo>
                <a:pt x="8083" y="604"/>
              </a:moveTo>
              <a:lnTo>
                <a:pt x="2791" y="278"/>
              </a:lnTo>
              <a:lnTo>
                <a:pt x="21" y="0"/>
              </a:lnTo>
              <a:lnTo>
                <a:pt x="0" y="1509"/>
              </a:lnTo>
              <a:lnTo>
                <a:pt x="3643" y="1816"/>
              </a:lnTo>
              <a:lnTo>
                <a:pt x="3643" y="7509"/>
              </a:lnTo>
              <a:cubicBezTo>
                <a:pt x="3669" y="7663"/>
                <a:pt x="3695" y="7816"/>
                <a:pt x="3721" y="7970"/>
              </a:cubicBezTo>
              <a:cubicBezTo>
                <a:pt x="3773" y="8124"/>
                <a:pt x="3824" y="8278"/>
                <a:pt x="3876" y="8432"/>
              </a:cubicBezTo>
              <a:lnTo>
                <a:pt x="4031" y="8432"/>
              </a:lnTo>
              <a:cubicBezTo>
                <a:pt x="4083" y="8381"/>
                <a:pt x="4134" y="8329"/>
                <a:pt x="4186" y="8278"/>
              </a:cubicBezTo>
              <a:cubicBezTo>
                <a:pt x="4238" y="8329"/>
                <a:pt x="4289" y="8381"/>
                <a:pt x="4341" y="8432"/>
              </a:cubicBezTo>
              <a:lnTo>
                <a:pt x="4574" y="8586"/>
              </a:lnTo>
              <a:lnTo>
                <a:pt x="4651" y="8586"/>
              </a:lnTo>
              <a:lnTo>
                <a:pt x="4884" y="9047"/>
              </a:lnTo>
              <a:lnTo>
                <a:pt x="4961" y="9047"/>
              </a:lnTo>
              <a:lnTo>
                <a:pt x="4961" y="8739"/>
              </a:lnTo>
              <a:lnTo>
                <a:pt x="5194" y="9047"/>
              </a:lnTo>
              <a:cubicBezTo>
                <a:pt x="5220" y="9150"/>
                <a:pt x="5245" y="9252"/>
                <a:pt x="5271" y="9355"/>
              </a:cubicBezTo>
              <a:lnTo>
                <a:pt x="5581" y="9355"/>
              </a:lnTo>
              <a:lnTo>
                <a:pt x="5814" y="9509"/>
              </a:lnTo>
              <a:lnTo>
                <a:pt x="6124" y="9662"/>
              </a:lnTo>
              <a:lnTo>
                <a:pt x="6202" y="9662"/>
              </a:lnTo>
              <a:lnTo>
                <a:pt x="6434" y="9816"/>
              </a:lnTo>
              <a:lnTo>
                <a:pt x="6512" y="9816"/>
              </a:lnTo>
              <a:lnTo>
                <a:pt x="6744" y="9970"/>
              </a:lnTo>
              <a:cubicBezTo>
                <a:pt x="6796" y="9919"/>
                <a:pt x="6847" y="9867"/>
                <a:pt x="6899" y="9816"/>
              </a:cubicBezTo>
              <a:lnTo>
                <a:pt x="7054" y="9816"/>
              </a:lnTo>
              <a:lnTo>
                <a:pt x="7442" y="9816"/>
              </a:lnTo>
              <a:lnTo>
                <a:pt x="7519" y="9816"/>
              </a:lnTo>
              <a:lnTo>
                <a:pt x="7752" y="9662"/>
              </a:lnTo>
              <a:lnTo>
                <a:pt x="7984" y="9816"/>
              </a:lnTo>
              <a:lnTo>
                <a:pt x="8062" y="9816"/>
              </a:lnTo>
              <a:lnTo>
                <a:pt x="8450" y="9662"/>
              </a:lnTo>
              <a:lnTo>
                <a:pt x="8605" y="9662"/>
              </a:lnTo>
              <a:lnTo>
                <a:pt x="8682" y="9662"/>
              </a:lnTo>
              <a:cubicBezTo>
                <a:pt x="8708" y="9713"/>
                <a:pt x="8734" y="9765"/>
                <a:pt x="8760" y="9816"/>
              </a:cubicBezTo>
              <a:lnTo>
                <a:pt x="9070" y="9816"/>
              </a:lnTo>
              <a:lnTo>
                <a:pt x="9302" y="9816"/>
              </a:lnTo>
              <a:lnTo>
                <a:pt x="9380" y="9816"/>
              </a:lnTo>
              <a:lnTo>
                <a:pt x="9845" y="10124"/>
              </a:lnTo>
              <a:cubicBezTo>
                <a:pt x="9871" y="9919"/>
                <a:pt x="9896" y="9714"/>
                <a:pt x="9922" y="9509"/>
              </a:cubicBezTo>
              <a:cubicBezTo>
                <a:pt x="9948" y="9201"/>
                <a:pt x="9974" y="8894"/>
                <a:pt x="10000" y="8586"/>
              </a:cubicBezTo>
              <a:lnTo>
                <a:pt x="10000" y="7816"/>
              </a:lnTo>
              <a:lnTo>
                <a:pt x="10000" y="6893"/>
              </a:lnTo>
              <a:lnTo>
                <a:pt x="10000" y="5816"/>
              </a:lnTo>
              <a:cubicBezTo>
                <a:pt x="10000" y="5509"/>
                <a:pt x="9922" y="5509"/>
                <a:pt x="9922" y="5201"/>
              </a:cubicBezTo>
              <a:cubicBezTo>
                <a:pt x="9922" y="4893"/>
                <a:pt x="9922" y="4586"/>
                <a:pt x="9845" y="4278"/>
              </a:cubicBezTo>
              <a:cubicBezTo>
                <a:pt x="9819" y="3970"/>
                <a:pt x="9793" y="3663"/>
                <a:pt x="9767" y="3355"/>
              </a:cubicBezTo>
              <a:lnTo>
                <a:pt x="9612" y="3047"/>
              </a:lnTo>
              <a:lnTo>
                <a:pt x="9612" y="2739"/>
              </a:lnTo>
              <a:lnTo>
                <a:pt x="9612" y="2432"/>
              </a:lnTo>
              <a:lnTo>
                <a:pt x="9612" y="2124"/>
              </a:lnTo>
              <a:lnTo>
                <a:pt x="9612" y="1509"/>
              </a:lnTo>
              <a:lnTo>
                <a:pt x="9654" y="717"/>
              </a:lnTo>
              <a:lnTo>
                <a:pt x="8083" y="604"/>
              </a:lnTo>
              <a:close/>
            </a:path>
          </a:pathLst>
        </a:custGeom>
        <a:solidFill>
          <a:srgbClr val="000083"/>
        </a:solidFill>
        <a:ln w="1270" cmpd="sng">
          <a:solidFill>
            <a:srgbClr val="4B4B4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</xdr:col>
      <xdr:colOff>266700</xdr:colOff>
      <xdr:row>18</xdr:row>
      <xdr:rowOff>133350</xdr:rowOff>
    </xdr:from>
    <xdr:to>
      <xdr:col>10</xdr:col>
      <xdr:colOff>342900</xdr:colOff>
      <xdr:row>21</xdr:row>
      <xdr:rowOff>152400</xdr:rowOff>
    </xdr:to>
    <xdr:sp>
      <xdr:nvSpPr>
        <xdr:cNvPr id="19" name="State_SC"/>
        <xdr:cNvSpPr>
          <a:spLocks/>
        </xdr:cNvSpPr>
      </xdr:nvSpPr>
      <xdr:spPr>
        <a:xfrm>
          <a:off x="5753100" y="3209925"/>
          <a:ext cx="685800" cy="533400"/>
        </a:xfrm>
        <a:custGeom>
          <a:pathLst>
            <a:path h="10000" w="10000">
              <a:moveTo>
                <a:pt x="0" y="2000"/>
              </a:moveTo>
              <a:cubicBezTo>
                <a:pt x="0" y="1818"/>
                <a:pt x="278" y="1636"/>
                <a:pt x="278" y="1636"/>
              </a:cubicBezTo>
              <a:lnTo>
                <a:pt x="694" y="1273"/>
              </a:lnTo>
              <a:lnTo>
                <a:pt x="833" y="1273"/>
              </a:lnTo>
              <a:lnTo>
                <a:pt x="1250" y="1091"/>
              </a:lnTo>
              <a:lnTo>
                <a:pt x="1528" y="545"/>
              </a:lnTo>
              <a:lnTo>
                <a:pt x="1806" y="545"/>
              </a:lnTo>
              <a:lnTo>
                <a:pt x="1806" y="727"/>
              </a:lnTo>
              <a:lnTo>
                <a:pt x="2083" y="545"/>
              </a:lnTo>
              <a:lnTo>
                <a:pt x="2361" y="545"/>
              </a:lnTo>
              <a:lnTo>
                <a:pt x="3056" y="545"/>
              </a:lnTo>
              <a:lnTo>
                <a:pt x="3194" y="364"/>
              </a:lnTo>
              <a:lnTo>
                <a:pt x="3333" y="364"/>
              </a:lnTo>
              <a:lnTo>
                <a:pt x="4167" y="0"/>
              </a:lnTo>
              <a:lnTo>
                <a:pt x="4861" y="364"/>
              </a:lnTo>
              <a:lnTo>
                <a:pt x="4861" y="545"/>
              </a:lnTo>
              <a:lnTo>
                <a:pt x="5000" y="545"/>
              </a:lnTo>
              <a:lnTo>
                <a:pt x="5278" y="1091"/>
              </a:lnTo>
              <a:lnTo>
                <a:pt x="5417" y="1091"/>
              </a:lnTo>
              <a:lnTo>
                <a:pt x="5417" y="1273"/>
              </a:lnTo>
              <a:lnTo>
                <a:pt x="5556" y="1273"/>
              </a:lnTo>
              <a:lnTo>
                <a:pt x="5972" y="1091"/>
              </a:lnTo>
              <a:lnTo>
                <a:pt x="6111" y="1091"/>
              </a:lnTo>
              <a:lnTo>
                <a:pt x="7083" y="545"/>
              </a:lnTo>
              <a:lnTo>
                <a:pt x="7222" y="545"/>
              </a:lnTo>
              <a:lnTo>
                <a:pt x="7778" y="1091"/>
              </a:lnTo>
              <a:lnTo>
                <a:pt x="8194" y="1273"/>
              </a:lnTo>
              <a:cubicBezTo>
                <a:pt x="8240" y="1334"/>
                <a:pt x="8287" y="1394"/>
                <a:pt x="8333" y="1455"/>
              </a:cubicBezTo>
              <a:lnTo>
                <a:pt x="8750" y="1818"/>
              </a:lnTo>
              <a:lnTo>
                <a:pt x="8750" y="2000"/>
              </a:lnTo>
              <a:lnTo>
                <a:pt x="8889" y="2000"/>
              </a:lnTo>
              <a:cubicBezTo>
                <a:pt x="8935" y="2061"/>
                <a:pt x="8982" y="2121"/>
                <a:pt x="9028" y="2182"/>
              </a:cubicBezTo>
              <a:lnTo>
                <a:pt x="9444" y="2545"/>
              </a:lnTo>
              <a:cubicBezTo>
                <a:pt x="9490" y="2606"/>
                <a:pt x="9537" y="2666"/>
                <a:pt x="9583" y="2727"/>
              </a:cubicBezTo>
              <a:lnTo>
                <a:pt x="9583" y="3455"/>
              </a:lnTo>
              <a:lnTo>
                <a:pt x="10000" y="3455"/>
              </a:lnTo>
              <a:lnTo>
                <a:pt x="10000" y="3636"/>
              </a:lnTo>
              <a:lnTo>
                <a:pt x="9583" y="4182"/>
              </a:lnTo>
              <a:lnTo>
                <a:pt x="9583" y="4364"/>
              </a:lnTo>
              <a:cubicBezTo>
                <a:pt x="9537" y="4728"/>
                <a:pt x="9490" y="5091"/>
                <a:pt x="9444" y="5455"/>
              </a:cubicBezTo>
              <a:lnTo>
                <a:pt x="9306" y="5455"/>
              </a:lnTo>
              <a:lnTo>
                <a:pt x="9028" y="5091"/>
              </a:lnTo>
              <a:lnTo>
                <a:pt x="9028" y="5636"/>
              </a:lnTo>
              <a:lnTo>
                <a:pt x="8889" y="5636"/>
              </a:lnTo>
              <a:lnTo>
                <a:pt x="8889" y="5818"/>
              </a:lnTo>
              <a:cubicBezTo>
                <a:pt x="8843" y="6000"/>
                <a:pt x="8796" y="6182"/>
                <a:pt x="8750" y="6364"/>
              </a:cubicBezTo>
              <a:lnTo>
                <a:pt x="8750" y="6545"/>
              </a:lnTo>
              <a:lnTo>
                <a:pt x="8472" y="6909"/>
              </a:lnTo>
              <a:lnTo>
                <a:pt x="8194" y="7091"/>
              </a:lnTo>
              <a:lnTo>
                <a:pt x="8194" y="7636"/>
              </a:lnTo>
              <a:lnTo>
                <a:pt x="7917" y="7636"/>
              </a:lnTo>
              <a:cubicBezTo>
                <a:pt x="7871" y="7697"/>
                <a:pt x="7824" y="7757"/>
                <a:pt x="7778" y="7818"/>
              </a:cubicBezTo>
              <a:cubicBezTo>
                <a:pt x="7732" y="8000"/>
                <a:pt x="7685" y="8182"/>
                <a:pt x="7639" y="8364"/>
              </a:cubicBezTo>
              <a:lnTo>
                <a:pt x="7500" y="8364"/>
              </a:lnTo>
              <a:lnTo>
                <a:pt x="7083" y="8545"/>
              </a:lnTo>
              <a:lnTo>
                <a:pt x="6944" y="8545"/>
              </a:lnTo>
              <a:lnTo>
                <a:pt x="6667" y="8727"/>
              </a:lnTo>
              <a:lnTo>
                <a:pt x="6667" y="9091"/>
              </a:lnTo>
              <a:cubicBezTo>
                <a:pt x="6621" y="9152"/>
                <a:pt x="6574" y="9212"/>
                <a:pt x="6528" y="9273"/>
              </a:cubicBezTo>
              <a:lnTo>
                <a:pt x="6528" y="9455"/>
              </a:lnTo>
              <a:cubicBezTo>
                <a:pt x="6482" y="9576"/>
                <a:pt x="6435" y="9697"/>
                <a:pt x="6389" y="9818"/>
              </a:cubicBezTo>
              <a:lnTo>
                <a:pt x="5972" y="10000"/>
              </a:lnTo>
              <a:lnTo>
                <a:pt x="5556" y="9818"/>
              </a:lnTo>
              <a:cubicBezTo>
                <a:pt x="5510" y="9697"/>
                <a:pt x="5463" y="9576"/>
                <a:pt x="5417" y="9455"/>
              </a:cubicBezTo>
              <a:lnTo>
                <a:pt x="5417" y="9273"/>
              </a:lnTo>
              <a:cubicBezTo>
                <a:pt x="5371" y="9212"/>
                <a:pt x="5324" y="9152"/>
                <a:pt x="5278" y="9091"/>
              </a:cubicBezTo>
              <a:lnTo>
                <a:pt x="4861" y="8364"/>
              </a:lnTo>
              <a:lnTo>
                <a:pt x="4861" y="8000"/>
              </a:lnTo>
              <a:cubicBezTo>
                <a:pt x="4815" y="7939"/>
                <a:pt x="4768" y="7879"/>
                <a:pt x="4722" y="7818"/>
              </a:cubicBezTo>
              <a:lnTo>
                <a:pt x="4410" y="7002"/>
              </a:lnTo>
              <a:lnTo>
                <a:pt x="3750" y="6545"/>
              </a:lnTo>
              <a:lnTo>
                <a:pt x="3611" y="6545"/>
              </a:lnTo>
              <a:lnTo>
                <a:pt x="3611" y="6364"/>
              </a:lnTo>
              <a:lnTo>
                <a:pt x="3333" y="6182"/>
              </a:lnTo>
              <a:lnTo>
                <a:pt x="3194" y="6182"/>
              </a:lnTo>
              <a:cubicBezTo>
                <a:pt x="3240" y="6061"/>
                <a:pt x="3287" y="5939"/>
                <a:pt x="3333" y="5818"/>
              </a:cubicBezTo>
              <a:lnTo>
                <a:pt x="2778" y="5636"/>
              </a:lnTo>
              <a:lnTo>
                <a:pt x="2639" y="5636"/>
              </a:lnTo>
              <a:lnTo>
                <a:pt x="2500" y="5455"/>
              </a:lnTo>
              <a:lnTo>
                <a:pt x="1944" y="4727"/>
              </a:lnTo>
              <a:lnTo>
                <a:pt x="1806" y="4364"/>
              </a:lnTo>
              <a:lnTo>
                <a:pt x="1528" y="4000"/>
              </a:lnTo>
              <a:lnTo>
                <a:pt x="1250" y="3455"/>
              </a:lnTo>
              <a:lnTo>
                <a:pt x="694" y="3273"/>
              </a:lnTo>
              <a:lnTo>
                <a:pt x="417" y="2909"/>
              </a:lnTo>
              <a:lnTo>
                <a:pt x="417" y="2727"/>
              </a:lnTo>
              <a:lnTo>
                <a:pt x="139" y="2545"/>
              </a:lnTo>
              <a:cubicBezTo>
                <a:pt x="93" y="2363"/>
                <a:pt x="46" y="2182"/>
                <a:pt x="0" y="2000"/>
              </a:cubicBezTo>
              <a:close/>
            </a:path>
          </a:pathLst>
        </a:custGeom>
        <a:solidFill>
          <a:srgbClr val="0000AD"/>
        </a:solidFill>
        <a:ln w="1270" cmpd="sng">
          <a:solidFill>
            <a:srgbClr val="4B4B4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</xdr:col>
      <xdr:colOff>333375</xdr:colOff>
      <xdr:row>19</xdr:row>
      <xdr:rowOff>104775</xdr:rowOff>
    </xdr:from>
    <xdr:to>
      <xdr:col>8</xdr:col>
      <xdr:colOff>200025</xdr:colOff>
      <xdr:row>24</xdr:row>
      <xdr:rowOff>76200</xdr:rowOff>
    </xdr:to>
    <xdr:sp>
      <xdr:nvSpPr>
        <xdr:cNvPr id="20" name="State_MS"/>
        <xdr:cNvSpPr>
          <a:spLocks/>
        </xdr:cNvSpPr>
      </xdr:nvSpPr>
      <xdr:spPr>
        <a:xfrm>
          <a:off x="4600575" y="3352800"/>
          <a:ext cx="476250" cy="828675"/>
        </a:xfrm>
        <a:custGeom>
          <a:pathLst>
            <a:path h="87" w="50">
              <a:moveTo>
                <a:pt x="12" y="8"/>
              </a:moveTo>
              <a:lnTo>
                <a:pt x="14" y="8"/>
              </a:lnTo>
              <a:lnTo>
                <a:pt x="14" y="7"/>
              </a:lnTo>
              <a:lnTo>
                <a:pt x="16" y="5"/>
              </a:lnTo>
              <a:lnTo>
                <a:pt x="16" y="4"/>
              </a:lnTo>
              <a:lnTo>
                <a:pt x="18" y="4"/>
              </a:lnTo>
              <a:lnTo>
                <a:pt x="20" y="3"/>
              </a:lnTo>
              <a:lnTo>
                <a:pt x="24" y="3"/>
              </a:lnTo>
              <a:lnTo>
                <a:pt x="26" y="3"/>
              </a:lnTo>
              <a:cubicBezTo>
                <a:pt x="27" y="3"/>
                <a:pt x="29" y="3"/>
                <a:pt x="31" y="3"/>
              </a:cubicBezTo>
              <a:cubicBezTo>
                <a:pt x="33" y="3"/>
                <a:pt x="34" y="2"/>
                <a:pt x="35" y="2"/>
              </a:cubicBezTo>
              <a:lnTo>
                <a:pt x="40" y="1"/>
              </a:lnTo>
              <a:lnTo>
                <a:pt x="42" y="0"/>
              </a:lnTo>
              <a:lnTo>
                <a:pt x="43" y="0"/>
              </a:lnTo>
              <a:lnTo>
                <a:pt x="49" y="0"/>
              </a:lnTo>
              <a:lnTo>
                <a:pt x="50" y="3"/>
              </a:lnTo>
              <a:lnTo>
                <a:pt x="50" y="4"/>
              </a:lnTo>
              <a:lnTo>
                <a:pt x="50" y="9"/>
              </a:lnTo>
              <a:lnTo>
                <a:pt x="50" y="15"/>
              </a:lnTo>
              <a:lnTo>
                <a:pt x="50" y="20"/>
              </a:lnTo>
              <a:lnTo>
                <a:pt x="50" y="25"/>
              </a:lnTo>
              <a:lnTo>
                <a:pt x="48" y="31"/>
              </a:lnTo>
              <a:lnTo>
                <a:pt x="48" y="38"/>
              </a:lnTo>
              <a:lnTo>
                <a:pt x="48" y="44"/>
              </a:lnTo>
              <a:lnTo>
                <a:pt x="48" y="50"/>
              </a:lnTo>
              <a:lnTo>
                <a:pt x="48" y="54"/>
              </a:lnTo>
              <a:lnTo>
                <a:pt x="48" y="59"/>
              </a:lnTo>
              <a:lnTo>
                <a:pt x="48" y="62"/>
              </a:lnTo>
              <a:lnTo>
                <a:pt x="48" y="66"/>
              </a:lnTo>
              <a:lnTo>
                <a:pt x="48" y="67"/>
              </a:lnTo>
              <a:lnTo>
                <a:pt x="49" y="69"/>
              </a:lnTo>
              <a:lnTo>
                <a:pt x="49" y="74"/>
              </a:lnTo>
              <a:lnTo>
                <a:pt x="49" y="78"/>
              </a:lnTo>
              <a:lnTo>
                <a:pt x="50" y="79"/>
              </a:lnTo>
              <a:lnTo>
                <a:pt x="50" y="80"/>
              </a:lnTo>
              <a:lnTo>
                <a:pt x="49" y="83"/>
              </a:lnTo>
              <a:lnTo>
                <a:pt x="49" y="86"/>
              </a:lnTo>
              <a:lnTo>
                <a:pt x="46" y="86"/>
              </a:lnTo>
              <a:lnTo>
                <a:pt x="42" y="84"/>
              </a:lnTo>
              <a:lnTo>
                <a:pt x="41" y="86"/>
              </a:lnTo>
              <a:lnTo>
                <a:pt x="41" y="87"/>
              </a:lnTo>
              <a:lnTo>
                <a:pt x="38" y="87"/>
              </a:lnTo>
              <a:lnTo>
                <a:pt x="38" y="86"/>
              </a:lnTo>
              <a:lnTo>
                <a:pt x="36" y="87"/>
              </a:lnTo>
              <a:lnTo>
                <a:pt x="35" y="87"/>
              </a:lnTo>
              <a:lnTo>
                <a:pt x="32" y="86"/>
              </a:lnTo>
              <a:lnTo>
                <a:pt x="31" y="86"/>
              </a:lnTo>
              <a:lnTo>
                <a:pt x="30" y="84"/>
              </a:lnTo>
              <a:lnTo>
                <a:pt x="30" y="83"/>
              </a:lnTo>
              <a:lnTo>
                <a:pt x="28" y="80"/>
              </a:lnTo>
              <a:cubicBezTo>
                <a:pt x="28" y="79"/>
                <a:pt x="29" y="77"/>
                <a:pt x="28" y="76"/>
              </a:cubicBezTo>
              <a:lnTo>
                <a:pt x="23" y="75"/>
              </a:lnTo>
              <a:lnTo>
                <a:pt x="22" y="75"/>
              </a:lnTo>
              <a:lnTo>
                <a:pt x="14" y="75"/>
              </a:lnTo>
              <a:lnTo>
                <a:pt x="13" y="77"/>
              </a:lnTo>
              <a:lnTo>
                <a:pt x="12" y="78"/>
              </a:lnTo>
              <a:lnTo>
                <a:pt x="7" y="78"/>
              </a:lnTo>
              <a:lnTo>
                <a:pt x="1" y="78"/>
              </a:lnTo>
              <a:lnTo>
                <a:pt x="0" y="76"/>
              </a:lnTo>
              <a:lnTo>
                <a:pt x="0" y="74"/>
              </a:lnTo>
              <a:lnTo>
                <a:pt x="0" y="67"/>
              </a:lnTo>
              <a:lnTo>
                <a:pt x="1" y="66"/>
              </a:lnTo>
              <a:lnTo>
                <a:pt x="2" y="64"/>
              </a:lnTo>
              <a:lnTo>
                <a:pt x="4" y="62"/>
              </a:lnTo>
              <a:lnTo>
                <a:pt x="4" y="59"/>
              </a:lnTo>
              <a:lnTo>
                <a:pt x="5" y="59"/>
              </a:lnTo>
              <a:lnTo>
                <a:pt x="5" y="58"/>
              </a:lnTo>
              <a:lnTo>
                <a:pt x="7" y="55"/>
              </a:lnTo>
              <a:lnTo>
                <a:pt x="7" y="54"/>
              </a:lnTo>
              <a:lnTo>
                <a:pt x="8" y="54"/>
              </a:lnTo>
              <a:lnTo>
                <a:pt x="9" y="53"/>
              </a:lnTo>
              <a:lnTo>
                <a:pt x="9" y="51"/>
              </a:lnTo>
              <a:lnTo>
                <a:pt x="8" y="51"/>
              </a:lnTo>
              <a:lnTo>
                <a:pt x="8" y="50"/>
              </a:lnTo>
              <a:lnTo>
                <a:pt x="7" y="50"/>
              </a:lnTo>
              <a:lnTo>
                <a:pt x="7" y="46"/>
              </a:lnTo>
              <a:lnTo>
                <a:pt x="5" y="44"/>
              </a:lnTo>
              <a:lnTo>
                <a:pt x="5" y="42"/>
              </a:lnTo>
              <a:lnTo>
                <a:pt x="4" y="40"/>
              </a:lnTo>
              <a:lnTo>
                <a:pt x="5" y="37"/>
              </a:lnTo>
              <a:lnTo>
                <a:pt x="4" y="34"/>
              </a:lnTo>
              <a:lnTo>
                <a:pt x="4" y="32"/>
              </a:lnTo>
              <a:lnTo>
                <a:pt x="5" y="28"/>
              </a:lnTo>
              <a:lnTo>
                <a:pt x="5" y="26"/>
              </a:lnTo>
              <a:lnTo>
                <a:pt x="5" y="21"/>
              </a:lnTo>
              <a:lnTo>
                <a:pt x="5" y="20"/>
              </a:lnTo>
              <a:lnTo>
                <a:pt x="6" y="18"/>
              </a:lnTo>
              <a:lnTo>
                <a:pt x="9" y="17"/>
              </a:lnTo>
              <a:lnTo>
                <a:pt x="12" y="15"/>
              </a:lnTo>
              <a:lnTo>
                <a:pt x="12" y="8"/>
              </a:lnTo>
              <a:close/>
            </a:path>
          </a:pathLst>
        </a:custGeom>
        <a:solidFill>
          <a:srgbClr val="9999FF"/>
        </a:solidFill>
        <a:ln w="1270" cmpd="sng">
          <a:solidFill>
            <a:srgbClr val="4B4B4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342900</xdr:colOff>
      <xdr:row>23</xdr:row>
      <xdr:rowOff>47625</xdr:rowOff>
    </xdr:from>
    <xdr:to>
      <xdr:col>10</xdr:col>
      <xdr:colOff>371475</xdr:colOff>
      <xdr:row>28</xdr:row>
      <xdr:rowOff>123825</xdr:rowOff>
    </xdr:to>
    <xdr:sp>
      <xdr:nvSpPr>
        <xdr:cNvPr id="21" name="State_FL"/>
        <xdr:cNvSpPr>
          <a:spLocks/>
        </xdr:cNvSpPr>
      </xdr:nvSpPr>
      <xdr:spPr>
        <a:xfrm>
          <a:off x="5219700" y="3981450"/>
          <a:ext cx="1247775" cy="933450"/>
        </a:xfrm>
        <a:custGeom>
          <a:pathLst>
            <a:path h="98" w="131">
              <a:moveTo>
                <a:pt x="0" y="10"/>
              </a:moveTo>
              <a:lnTo>
                <a:pt x="1" y="8"/>
              </a:lnTo>
              <a:lnTo>
                <a:pt x="2" y="6"/>
              </a:lnTo>
              <a:lnTo>
                <a:pt x="4" y="6"/>
              </a:lnTo>
              <a:lnTo>
                <a:pt x="36" y="4"/>
              </a:lnTo>
              <a:lnTo>
                <a:pt x="39" y="4"/>
              </a:lnTo>
              <a:lnTo>
                <a:pt x="42" y="5"/>
              </a:lnTo>
              <a:lnTo>
                <a:pt x="48" y="5"/>
              </a:lnTo>
              <a:lnTo>
                <a:pt x="83" y="4"/>
              </a:lnTo>
              <a:lnTo>
                <a:pt x="84" y="7"/>
              </a:lnTo>
              <a:lnTo>
                <a:pt x="87" y="7"/>
              </a:lnTo>
              <a:cubicBezTo>
                <a:pt x="87" y="6"/>
                <a:pt x="86" y="3"/>
                <a:pt x="86" y="2"/>
              </a:cubicBezTo>
              <a:cubicBezTo>
                <a:pt x="86" y="1"/>
                <a:pt x="87" y="0"/>
                <a:pt x="88" y="0"/>
              </a:cubicBezTo>
              <a:lnTo>
                <a:pt x="94" y="0"/>
              </a:lnTo>
              <a:lnTo>
                <a:pt x="94" y="3"/>
              </a:lnTo>
              <a:lnTo>
                <a:pt x="95" y="7"/>
              </a:lnTo>
              <a:lnTo>
                <a:pt x="96" y="7"/>
              </a:lnTo>
              <a:lnTo>
                <a:pt x="97" y="8"/>
              </a:lnTo>
              <a:lnTo>
                <a:pt x="97" y="9"/>
              </a:lnTo>
              <a:lnTo>
                <a:pt x="96" y="9"/>
              </a:lnTo>
              <a:lnTo>
                <a:pt x="99" y="12"/>
              </a:lnTo>
              <a:lnTo>
                <a:pt x="99" y="13"/>
              </a:lnTo>
              <a:lnTo>
                <a:pt x="97" y="13"/>
              </a:lnTo>
              <a:lnTo>
                <a:pt x="97" y="15"/>
              </a:lnTo>
              <a:lnTo>
                <a:pt x="99" y="16"/>
              </a:lnTo>
              <a:lnTo>
                <a:pt x="99" y="17"/>
              </a:lnTo>
              <a:lnTo>
                <a:pt x="100" y="20"/>
              </a:lnTo>
              <a:lnTo>
                <a:pt x="101" y="20"/>
              </a:lnTo>
              <a:lnTo>
                <a:pt x="103" y="21"/>
              </a:lnTo>
              <a:lnTo>
                <a:pt x="103" y="24"/>
              </a:lnTo>
              <a:lnTo>
                <a:pt x="101" y="24"/>
              </a:lnTo>
              <a:lnTo>
                <a:pt x="103" y="26"/>
              </a:lnTo>
              <a:lnTo>
                <a:pt x="105" y="26"/>
              </a:lnTo>
              <a:lnTo>
                <a:pt x="107" y="27"/>
              </a:lnTo>
              <a:lnTo>
                <a:pt x="107" y="28"/>
              </a:lnTo>
              <a:lnTo>
                <a:pt x="105" y="30"/>
              </a:lnTo>
              <a:lnTo>
                <a:pt x="108" y="31"/>
              </a:lnTo>
              <a:lnTo>
                <a:pt x="109" y="31"/>
              </a:lnTo>
              <a:lnTo>
                <a:pt x="109" y="32"/>
              </a:lnTo>
              <a:lnTo>
                <a:pt x="111" y="34"/>
              </a:lnTo>
              <a:lnTo>
                <a:pt x="113" y="35"/>
              </a:lnTo>
              <a:lnTo>
                <a:pt x="113" y="36"/>
              </a:lnTo>
              <a:lnTo>
                <a:pt x="115" y="38"/>
              </a:lnTo>
              <a:lnTo>
                <a:pt x="115" y="39"/>
              </a:lnTo>
              <a:lnTo>
                <a:pt x="117" y="39"/>
              </a:lnTo>
              <a:lnTo>
                <a:pt x="119" y="42"/>
              </a:lnTo>
              <a:lnTo>
                <a:pt x="115" y="44"/>
              </a:lnTo>
              <a:lnTo>
                <a:pt x="116" y="47"/>
              </a:lnTo>
              <a:lnTo>
                <a:pt x="117" y="47"/>
              </a:lnTo>
              <a:lnTo>
                <a:pt x="117" y="50"/>
              </a:lnTo>
              <a:lnTo>
                <a:pt x="119" y="50"/>
              </a:lnTo>
              <a:lnTo>
                <a:pt x="119" y="51"/>
              </a:lnTo>
              <a:lnTo>
                <a:pt x="117" y="51"/>
              </a:lnTo>
              <a:lnTo>
                <a:pt x="119" y="54"/>
              </a:lnTo>
              <a:lnTo>
                <a:pt x="120" y="55"/>
              </a:lnTo>
              <a:lnTo>
                <a:pt x="121" y="59"/>
              </a:lnTo>
              <a:lnTo>
                <a:pt x="123" y="59"/>
              </a:lnTo>
              <a:lnTo>
                <a:pt x="124" y="62"/>
              </a:lnTo>
              <a:lnTo>
                <a:pt x="124" y="63"/>
              </a:lnTo>
              <a:lnTo>
                <a:pt x="127" y="63"/>
              </a:lnTo>
              <a:lnTo>
                <a:pt x="127" y="66"/>
              </a:lnTo>
              <a:lnTo>
                <a:pt x="125" y="66"/>
              </a:lnTo>
              <a:lnTo>
                <a:pt x="128" y="67"/>
              </a:lnTo>
              <a:lnTo>
                <a:pt x="128" y="68"/>
              </a:lnTo>
              <a:lnTo>
                <a:pt x="128" y="74"/>
              </a:lnTo>
              <a:lnTo>
                <a:pt x="128" y="79"/>
              </a:lnTo>
              <a:cubicBezTo>
                <a:pt x="128" y="81"/>
                <a:pt x="131" y="82"/>
                <a:pt x="131" y="84"/>
              </a:cubicBezTo>
              <a:cubicBezTo>
                <a:pt x="131" y="84"/>
                <a:pt x="128" y="85"/>
                <a:pt x="128" y="86"/>
              </a:cubicBezTo>
              <a:lnTo>
                <a:pt x="127" y="87"/>
              </a:lnTo>
              <a:lnTo>
                <a:pt x="125" y="87"/>
              </a:lnTo>
              <a:lnTo>
                <a:pt x="127" y="89"/>
              </a:lnTo>
              <a:lnTo>
                <a:pt x="127" y="90"/>
              </a:lnTo>
              <a:lnTo>
                <a:pt x="125" y="90"/>
              </a:lnTo>
              <a:lnTo>
                <a:pt x="127" y="91"/>
              </a:lnTo>
              <a:lnTo>
                <a:pt x="128" y="96"/>
              </a:lnTo>
              <a:lnTo>
                <a:pt x="124" y="95"/>
              </a:lnTo>
              <a:cubicBezTo>
                <a:pt x="124" y="96"/>
                <a:pt x="124" y="97"/>
                <a:pt x="124" y="97"/>
              </a:cubicBezTo>
              <a:lnTo>
                <a:pt x="123" y="98"/>
              </a:lnTo>
              <a:lnTo>
                <a:pt x="120" y="98"/>
              </a:lnTo>
              <a:lnTo>
                <a:pt x="119" y="97"/>
              </a:lnTo>
              <a:lnTo>
                <a:pt x="117" y="98"/>
              </a:lnTo>
              <a:lnTo>
                <a:pt x="116" y="98"/>
              </a:lnTo>
              <a:lnTo>
                <a:pt x="116" y="95"/>
              </a:lnTo>
              <a:lnTo>
                <a:pt x="115" y="95"/>
              </a:lnTo>
              <a:lnTo>
                <a:pt x="113" y="94"/>
              </a:lnTo>
              <a:lnTo>
                <a:pt x="111" y="90"/>
              </a:lnTo>
              <a:lnTo>
                <a:pt x="109" y="90"/>
              </a:lnTo>
              <a:lnTo>
                <a:pt x="109" y="89"/>
              </a:lnTo>
              <a:lnTo>
                <a:pt x="108" y="87"/>
              </a:lnTo>
              <a:lnTo>
                <a:pt x="107" y="87"/>
              </a:lnTo>
              <a:lnTo>
                <a:pt x="103" y="86"/>
              </a:lnTo>
              <a:lnTo>
                <a:pt x="101" y="83"/>
              </a:lnTo>
              <a:lnTo>
                <a:pt x="101" y="82"/>
              </a:lnTo>
              <a:lnTo>
                <a:pt x="100" y="79"/>
              </a:lnTo>
              <a:lnTo>
                <a:pt x="99" y="79"/>
              </a:lnTo>
              <a:lnTo>
                <a:pt x="99" y="78"/>
              </a:lnTo>
              <a:lnTo>
                <a:pt x="97" y="78"/>
              </a:lnTo>
              <a:lnTo>
                <a:pt x="95" y="75"/>
              </a:lnTo>
              <a:lnTo>
                <a:pt x="95" y="74"/>
              </a:lnTo>
              <a:lnTo>
                <a:pt x="96" y="74"/>
              </a:lnTo>
              <a:lnTo>
                <a:pt x="95" y="71"/>
              </a:lnTo>
              <a:lnTo>
                <a:pt x="94" y="71"/>
              </a:lnTo>
              <a:lnTo>
                <a:pt x="90" y="70"/>
              </a:lnTo>
              <a:lnTo>
                <a:pt x="87" y="70"/>
              </a:lnTo>
              <a:lnTo>
                <a:pt x="87" y="67"/>
              </a:lnTo>
              <a:lnTo>
                <a:pt x="86" y="66"/>
              </a:lnTo>
              <a:lnTo>
                <a:pt x="86" y="63"/>
              </a:lnTo>
              <a:lnTo>
                <a:pt x="84" y="63"/>
              </a:lnTo>
              <a:lnTo>
                <a:pt x="83" y="62"/>
              </a:lnTo>
              <a:lnTo>
                <a:pt x="83" y="59"/>
              </a:lnTo>
              <a:lnTo>
                <a:pt x="82" y="55"/>
              </a:lnTo>
              <a:lnTo>
                <a:pt x="79" y="54"/>
              </a:lnTo>
              <a:lnTo>
                <a:pt x="79" y="52"/>
              </a:lnTo>
              <a:lnTo>
                <a:pt x="79" y="47"/>
              </a:lnTo>
              <a:lnTo>
                <a:pt x="80" y="47"/>
              </a:lnTo>
              <a:lnTo>
                <a:pt x="82" y="46"/>
              </a:lnTo>
              <a:lnTo>
                <a:pt x="82" y="44"/>
              </a:lnTo>
              <a:lnTo>
                <a:pt x="82" y="39"/>
              </a:lnTo>
              <a:lnTo>
                <a:pt x="80" y="36"/>
              </a:lnTo>
              <a:lnTo>
                <a:pt x="79" y="35"/>
              </a:lnTo>
              <a:lnTo>
                <a:pt x="78" y="32"/>
              </a:lnTo>
              <a:lnTo>
                <a:pt x="75" y="31"/>
              </a:lnTo>
              <a:lnTo>
                <a:pt x="74" y="31"/>
              </a:lnTo>
              <a:lnTo>
                <a:pt x="71" y="30"/>
              </a:lnTo>
              <a:lnTo>
                <a:pt x="70" y="28"/>
              </a:lnTo>
              <a:lnTo>
                <a:pt x="70" y="27"/>
              </a:lnTo>
              <a:lnTo>
                <a:pt x="67" y="27"/>
              </a:lnTo>
              <a:lnTo>
                <a:pt x="66" y="26"/>
              </a:lnTo>
              <a:lnTo>
                <a:pt x="66" y="24"/>
              </a:lnTo>
              <a:lnTo>
                <a:pt x="64" y="23"/>
              </a:lnTo>
              <a:lnTo>
                <a:pt x="63" y="20"/>
              </a:lnTo>
              <a:lnTo>
                <a:pt x="62" y="20"/>
              </a:lnTo>
              <a:lnTo>
                <a:pt x="62" y="19"/>
              </a:lnTo>
              <a:lnTo>
                <a:pt x="59" y="20"/>
              </a:lnTo>
              <a:lnTo>
                <a:pt x="58" y="17"/>
              </a:lnTo>
              <a:lnTo>
                <a:pt x="55" y="17"/>
              </a:lnTo>
              <a:lnTo>
                <a:pt x="55" y="16"/>
              </a:lnTo>
              <a:lnTo>
                <a:pt x="54" y="17"/>
              </a:lnTo>
              <a:lnTo>
                <a:pt x="52" y="17"/>
              </a:lnTo>
              <a:lnTo>
                <a:pt x="51" y="19"/>
              </a:lnTo>
              <a:lnTo>
                <a:pt x="51" y="20"/>
              </a:lnTo>
              <a:lnTo>
                <a:pt x="50" y="21"/>
              </a:lnTo>
              <a:lnTo>
                <a:pt x="47" y="21"/>
              </a:lnTo>
              <a:lnTo>
                <a:pt x="47" y="20"/>
              </a:lnTo>
              <a:lnTo>
                <a:pt x="47" y="23"/>
              </a:lnTo>
              <a:lnTo>
                <a:pt x="46" y="24"/>
              </a:lnTo>
              <a:lnTo>
                <a:pt x="43" y="24"/>
              </a:lnTo>
              <a:lnTo>
                <a:pt x="43" y="26"/>
              </a:lnTo>
              <a:lnTo>
                <a:pt x="42" y="26"/>
              </a:lnTo>
              <a:lnTo>
                <a:pt x="39" y="28"/>
              </a:lnTo>
              <a:lnTo>
                <a:pt x="35" y="24"/>
              </a:lnTo>
              <a:lnTo>
                <a:pt x="34" y="24"/>
              </a:lnTo>
              <a:lnTo>
                <a:pt x="34" y="21"/>
              </a:lnTo>
              <a:lnTo>
                <a:pt x="35" y="21"/>
              </a:lnTo>
              <a:lnTo>
                <a:pt x="31" y="21"/>
              </a:lnTo>
              <a:lnTo>
                <a:pt x="31" y="20"/>
              </a:lnTo>
              <a:lnTo>
                <a:pt x="30" y="20"/>
              </a:lnTo>
              <a:lnTo>
                <a:pt x="30" y="17"/>
              </a:lnTo>
              <a:lnTo>
                <a:pt x="31" y="17"/>
              </a:lnTo>
              <a:lnTo>
                <a:pt x="27" y="20"/>
              </a:lnTo>
              <a:lnTo>
                <a:pt x="26" y="20"/>
              </a:lnTo>
              <a:lnTo>
                <a:pt x="26" y="17"/>
              </a:lnTo>
              <a:lnTo>
                <a:pt x="23" y="17"/>
              </a:lnTo>
              <a:lnTo>
                <a:pt x="23" y="16"/>
              </a:lnTo>
              <a:lnTo>
                <a:pt x="19" y="16"/>
              </a:lnTo>
              <a:lnTo>
                <a:pt x="19" y="17"/>
              </a:lnTo>
              <a:lnTo>
                <a:pt x="18" y="15"/>
              </a:lnTo>
              <a:lnTo>
                <a:pt x="18" y="13"/>
              </a:lnTo>
              <a:lnTo>
                <a:pt x="15" y="16"/>
              </a:lnTo>
              <a:lnTo>
                <a:pt x="14" y="16"/>
              </a:lnTo>
              <a:lnTo>
                <a:pt x="14" y="15"/>
              </a:lnTo>
              <a:lnTo>
                <a:pt x="11" y="17"/>
              </a:lnTo>
              <a:lnTo>
                <a:pt x="10" y="16"/>
              </a:lnTo>
              <a:lnTo>
                <a:pt x="9" y="16"/>
              </a:lnTo>
              <a:lnTo>
                <a:pt x="10" y="15"/>
              </a:lnTo>
              <a:lnTo>
                <a:pt x="6" y="15"/>
              </a:lnTo>
              <a:lnTo>
                <a:pt x="6" y="16"/>
              </a:lnTo>
              <a:lnTo>
                <a:pt x="3" y="16"/>
              </a:lnTo>
              <a:lnTo>
                <a:pt x="3" y="17"/>
              </a:lnTo>
              <a:lnTo>
                <a:pt x="2" y="15"/>
              </a:lnTo>
              <a:lnTo>
                <a:pt x="2" y="13"/>
              </a:lnTo>
              <a:lnTo>
                <a:pt x="1" y="12"/>
              </a:lnTo>
              <a:lnTo>
                <a:pt x="0" y="10"/>
              </a:lnTo>
              <a:close/>
            </a:path>
          </a:pathLst>
        </a:custGeom>
        <a:solidFill>
          <a:srgbClr val="FFFFFF"/>
        </a:solidFill>
        <a:ln w="1270" cmpd="sng">
          <a:solidFill>
            <a:srgbClr val="4B4B4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428625</xdr:colOff>
      <xdr:row>28</xdr:row>
      <xdr:rowOff>9525</xdr:rowOff>
    </xdr:from>
    <xdr:to>
      <xdr:col>4</xdr:col>
      <xdr:colOff>438150</xdr:colOff>
      <xdr:row>28</xdr:row>
      <xdr:rowOff>9525</xdr:rowOff>
    </xdr:to>
    <xdr:sp>
      <xdr:nvSpPr>
        <xdr:cNvPr id="22" name="Freeform 177"/>
        <xdr:cNvSpPr>
          <a:spLocks/>
        </xdr:cNvSpPr>
      </xdr:nvSpPr>
      <xdr:spPr>
        <a:xfrm>
          <a:off x="2867025" y="4800600"/>
          <a:ext cx="9525" cy="0"/>
        </a:xfrm>
        <a:custGeom>
          <a:pathLst>
            <a:path h="1" w="12701">
              <a:moveTo>
                <a:pt x="0" y="0"/>
              </a:moveTo>
              <a:cubicBezTo>
                <a:pt x="12700" y="0"/>
                <a:pt x="12700" y="0"/>
                <a:pt x="12700" y="0"/>
              </a:cubicBezTo>
            </a:path>
          </a:pathLst>
        </a:custGeom>
        <a:solidFill>
          <a:srgbClr val="31086D">
            <a:alpha val="50000"/>
          </a:srgbClr>
        </a:solidFill>
        <a:ln w="158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180975</xdr:colOff>
      <xdr:row>21</xdr:row>
      <xdr:rowOff>28575</xdr:rowOff>
    </xdr:from>
    <xdr:to>
      <xdr:col>3</xdr:col>
      <xdr:colOff>295275</xdr:colOff>
      <xdr:row>30</xdr:row>
      <xdr:rowOff>104775</xdr:rowOff>
    </xdr:to>
    <xdr:sp>
      <xdr:nvSpPr>
        <xdr:cNvPr id="23" name="State_AK"/>
        <xdr:cNvSpPr>
          <a:spLocks/>
        </xdr:cNvSpPr>
      </xdr:nvSpPr>
      <xdr:spPr>
        <a:xfrm>
          <a:off x="180975" y="3619500"/>
          <a:ext cx="1943100" cy="1619250"/>
        </a:xfrm>
        <a:custGeom>
          <a:pathLst>
            <a:path h="1607111" w="1938478">
              <a:moveTo>
                <a:pt x="143544" y="218966"/>
              </a:moveTo>
              <a:cubicBezTo>
                <a:pt x="155101" y="214100"/>
                <a:pt x="168369" y="218963"/>
                <a:pt x="180038" y="215316"/>
              </a:cubicBezTo>
              <a:cubicBezTo>
                <a:pt x="188411" y="212700"/>
                <a:pt x="201934" y="200719"/>
                <a:pt x="201934" y="200719"/>
              </a:cubicBezTo>
              <a:cubicBezTo>
                <a:pt x="206800" y="193420"/>
                <a:pt x="213757" y="187144"/>
                <a:pt x="216532" y="178822"/>
              </a:cubicBezTo>
              <a:cubicBezTo>
                <a:pt x="225277" y="152593"/>
                <a:pt x="214675" y="185327"/>
                <a:pt x="223831" y="153276"/>
              </a:cubicBezTo>
              <a:cubicBezTo>
                <a:pt x="224888" y="149577"/>
                <a:pt x="225077" y="145332"/>
                <a:pt x="227480" y="142328"/>
              </a:cubicBezTo>
              <a:cubicBezTo>
                <a:pt x="230220" y="138903"/>
                <a:pt x="234779" y="137462"/>
                <a:pt x="238429" y="135029"/>
              </a:cubicBezTo>
              <a:cubicBezTo>
                <a:pt x="257896" y="105830"/>
                <a:pt x="232344" y="141115"/>
                <a:pt x="256676" y="116782"/>
              </a:cubicBezTo>
              <a:cubicBezTo>
                <a:pt x="259777" y="113680"/>
                <a:pt x="260674" y="108721"/>
                <a:pt x="263975" y="105833"/>
              </a:cubicBezTo>
              <a:cubicBezTo>
                <a:pt x="270576" y="100057"/>
                <a:pt x="285871" y="91236"/>
                <a:pt x="285871" y="91236"/>
              </a:cubicBezTo>
              <a:cubicBezTo>
                <a:pt x="299357" y="71008"/>
                <a:pt x="285454" y="87007"/>
                <a:pt x="304118" y="76638"/>
              </a:cubicBezTo>
              <a:cubicBezTo>
                <a:pt x="311786" y="72378"/>
                <a:pt x="319812" y="68243"/>
                <a:pt x="326015" y="62040"/>
              </a:cubicBezTo>
              <a:cubicBezTo>
                <a:pt x="329664" y="58391"/>
                <a:pt x="332452" y="53598"/>
                <a:pt x="336963" y="51092"/>
              </a:cubicBezTo>
              <a:cubicBezTo>
                <a:pt x="362928" y="36667"/>
                <a:pt x="418302" y="40963"/>
                <a:pt x="435498" y="40144"/>
              </a:cubicBezTo>
              <a:cubicBezTo>
                <a:pt x="470427" y="5215"/>
                <a:pt x="428966" y="49940"/>
                <a:pt x="450095" y="18247"/>
              </a:cubicBezTo>
              <a:cubicBezTo>
                <a:pt x="455713" y="9819"/>
                <a:pt x="463915" y="5385"/>
                <a:pt x="471992" y="0"/>
              </a:cubicBezTo>
              <a:cubicBezTo>
                <a:pt x="482940" y="1217"/>
                <a:pt x="493854" y="2805"/>
                <a:pt x="504837" y="3650"/>
              </a:cubicBezTo>
              <a:cubicBezTo>
                <a:pt x="525492" y="5239"/>
                <a:pt x="546335" y="4620"/>
                <a:pt x="566877" y="7299"/>
              </a:cubicBezTo>
              <a:cubicBezTo>
                <a:pt x="574506" y="8294"/>
                <a:pt x="588774" y="14598"/>
                <a:pt x="588774" y="14598"/>
              </a:cubicBezTo>
              <a:lnTo>
                <a:pt x="603371" y="36494"/>
              </a:lnTo>
              <a:cubicBezTo>
                <a:pt x="610669" y="47442"/>
                <a:pt x="609454" y="48660"/>
                <a:pt x="621618" y="54742"/>
              </a:cubicBezTo>
              <a:cubicBezTo>
                <a:pt x="625059" y="56462"/>
                <a:pt x="628917" y="57175"/>
                <a:pt x="632567" y="58391"/>
              </a:cubicBezTo>
              <a:cubicBezTo>
                <a:pt x="643894" y="65942"/>
                <a:pt x="645977" y="69339"/>
                <a:pt x="661762" y="69339"/>
              </a:cubicBezTo>
              <a:cubicBezTo>
                <a:pt x="666778" y="69339"/>
                <a:pt x="671494" y="66906"/>
                <a:pt x="676360" y="65690"/>
              </a:cubicBezTo>
              <a:cubicBezTo>
                <a:pt x="680009" y="63257"/>
                <a:pt x="683201" y="59931"/>
                <a:pt x="687308" y="58391"/>
              </a:cubicBezTo>
              <a:cubicBezTo>
                <a:pt x="711494" y="49322"/>
                <a:pt x="761888" y="57707"/>
                <a:pt x="774894" y="58391"/>
              </a:cubicBezTo>
              <a:lnTo>
                <a:pt x="807739" y="69339"/>
              </a:lnTo>
              <a:lnTo>
                <a:pt x="818687" y="72989"/>
              </a:lnTo>
              <a:cubicBezTo>
                <a:pt x="839367" y="71772"/>
                <a:pt x="860485" y="73740"/>
                <a:pt x="880728" y="69339"/>
              </a:cubicBezTo>
              <a:cubicBezTo>
                <a:pt x="889300" y="67476"/>
                <a:pt x="894302" y="57516"/>
                <a:pt x="902624" y="54742"/>
              </a:cubicBezTo>
              <a:lnTo>
                <a:pt x="913572" y="51092"/>
              </a:lnTo>
              <a:cubicBezTo>
                <a:pt x="928170" y="52309"/>
                <a:pt x="943281" y="50718"/>
                <a:pt x="957366" y="54742"/>
              </a:cubicBezTo>
              <a:cubicBezTo>
                <a:pt x="961583" y="55947"/>
                <a:pt x="961563" y="62589"/>
                <a:pt x="964664" y="65690"/>
              </a:cubicBezTo>
              <a:cubicBezTo>
                <a:pt x="967766" y="68792"/>
                <a:pt x="971963" y="70556"/>
                <a:pt x="975613" y="72989"/>
              </a:cubicBezTo>
              <a:cubicBezTo>
                <a:pt x="978046" y="76638"/>
                <a:pt x="978988" y="81976"/>
                <a:pt x="982911" y="83937"/>
              </a:cubicBezTo>
              <a:cubicBezTo>
                <a:pt x="989529" y="87246"/>
                <a:pt x="999239" y="82713"/>
                <a:pt x="1004808" y="87586"/>
              </a:cubicBezTo>
              <a:cubicBezTo>
                <a:pt x="1004810" y="87588"/>
                <a:pt x="1013931" y="114956"/>
                <a:pt x="1015756" y="120431"/>
              </a:cubicBezTo>
              <a:lnTo>
                <a:pt x="1019406" y="131379"/>
              </a:lnTo>
              <a:lnTo>
                <a:pt x="1023055" y="142328"/>
              </a:lnTo>
              <a:cubicBezTo>
                <a:pt x="1024272" y="158142"/>
                <a:pt x="1023782" y="174181"/>
                <a:pt x="1026705" y="189770"/>
              </a:cubicBezTo>
              <a:cubicBezTo>
                <a:pt x="1027513" y="194081"/>
                <a:pt x="1032042" y="196796"/>
                <a:pt x="1034003" y="200719"/>
              </a:cubicBezTo>
              <a:cubicBezTo>
                <a:pt x="1037073" y="206859"/>
                <a:pt x="1039545" y="220408"/>
                <a:pt x="1041302" y="226265"/>
              </a:cubicBezTo>
              <a:cubicBezTo>
                <a:pt x="1041318" y="226320"/>
                <a:pt x="1050417" y="253608"/>
                <a:pt x="1052251" y="259109"/>
              </a:cubicBezTo>
              <a:cubicBezTo>
                <a:pt x="1053468" y="262759"/>
                <a:pt x="1055268" y="266263"/>
                <a:pt x="1055900" y="270058"/>
              </a:cubicBezTo>
              <a:cubicBezTo>
                <a:pt x="1063052" y="312976"/>
                <a:pt x="1055938" y="273879"/>
                <a:pt x="1063199" y="306552"/>
              </a:cubicBezTo>
              <a:cubicBezTo>
                <a:pt x="1066967" y="323506"/>
                <a:pt x="1066043" y="323804"/>
                <a:pt x="1070498" y="339397"/>
              </a:cubicBezTo>
              <a:cubicBezTo>
                <a:pt x="1071555" y="343096"/>
                <a:pt x="1073090" y="346646"/>
                <a:pt x="1074147" y="350345"/>
              </a:cubicBezTo>
              <a:cubicBezTo>
                <a:pt x="1083312" y="382422"/>
                <a:pt x="1072697" y="349642"/>
                <a:pt x="1081446" y="375891"/>
              </a:cubicBezTo>
              <a:cubicBezTo>
                <a:pt x="1082662" y="401437"/>
                <a:pt x="1082632" y="427073"/>
                <a:pt x="1085095" y="452529"/>
              </a:cubicBezTo>
              <a:cubicBezTo>
                <a:pt x="1086290" y="464877"/>
                <a:pt x="1092394" y="489023"/>
                <a:pt x="1092394" y="489023"/>
              </a:cubicBezTo>
              <a:cubicBezTo>
                <a:pt x="1097868" y="498755"/>
                <a:pt x="1112466" y="503621"/>
                <a:pt x="1117940" y="510920"/>
              </a:cubicBezTo>
              <a:lnTo>
                <a:pt x="1125239" y="532816"/>
              </a:lnTo>
              <a:cubicBezTo>
                <a:pt x="1126455" y="574176"/>
                <a:pt x="1125793" y="615635"/>
                <a:pt x="1128888" y="656897"/>
              </a:cubicBezTo>
              <a:cubicBezTo>
                <a:pt x="1129463" y="664569"/>
                <a:pt x="1133754" y="671494"/>
                <a:pt x="1136187" y="678793"/>
              </a:cubicBezTo>
              <a:lnTo>
                <a:pt x="1143486" y="700690"/>
              </a:lnTo>
              <a:cubicBezTo>
                <a:pt x="1144703" y="704339"/>
                <a:pt x="1146203" y="707906"/>
                <a:pt x="1147136" y="711638"/>
              </a:cubicBezTo>
              <a:cubicBezTo>
                <a:pt x="1148352" y="716504"/>
                <a:pt x="1149344" y="721432"/>
                <a:pt x="1150785" y="726236"/>
              </a:cubicBezTo>
              <a:cubicBezTo>
                <a:pt x="1152996" y="733605"/>
                <a:pt x="1155651" y="740833"/>
                <a:pt x="1158084" y="748132"/>
              </a:cubicBezTo>
              <a:lnTo>
                <a:pt x="1165383" y="770029"/>
              </a:lnTo>
              <a:cubicBezTo>
                <a:pt x="1167345" y="775913"/>
                <a:pt x="1167400" y="782292"/>
                <a:pt x="1169032" y="788276"/>
              </a:cubicBezTo>
              <a:cubicBezTo>
                <a:pt x="1175045" y="810325"/>
                <a:pt x="1173587" y="806057"/>
                <a:pt x="1183630" y="821121"/>
              </a:cubicBezTo>
              <a:lnTo>
                <a:pt x="1190929" y="843017"/>
              </a:lnTo>
              <a:cubicBezTo>
                <a:pt x="1193703" y="851339"/>
                <a:pt x="1205526" y="864914"/>
                <a:pt x="1205526" y="864914"/>
              </a:cubicBezTo>
              <a:cubicBezTo>
                <a:pt x="1206743" y="875862"/>
                <a:pt x="1207720" y="886840"/>
                <a:pt x="1209176" y="897759"/>
              </a:cubicBezTo>
              <a:cubicBezTo>
                <a:pt x="1210154" y="905093"/>
                <a:pt x="1208203" y="913877"/>
                <a:pt x="1212825" y="919655"/>
              </a:cubicBezTo>
              <a:cubicBezTo>
                <a:pt x="1212217" y="912964"/>
                <a:pt x="1208567" y="868563"/>
                <a:pt x="1205526" y="857615"/>
              </a:cubicBezTo>
              <a:cubicBezTo>
                <a:pt x="1205526" y="860656"/>
                <a:pt x="1210392" y="920871"/>
                <a:pt x="1212825" y="937902"/>
              </a:cubicBezTo>
              <a:cubicBezTo>
                <a:pt x="1215036" y="945271"/>
                <a:pt x="1220124" y="959799"/>
                <a:pt x="1220124" y="959799"/>
              </a:cubicBezTo>
              <a:cubicBezTo>
                <a:pt x="1240804" y="958583"/>
                <a:pt x="1261622" y="958829"/>
                <a:pt x="1282164" y="956150"/>
              </a:cubicBezTo>
              <a:cubicBezTo>
                <a:pt x="1289793" y="955155"/>
                <a:pt x="1296762" y="951284"/>
                <a:pt x="1304061" y="948851"/>
              </a:cubicBezTo>
              <a:lnTo>
                <a:pt x="1315009" y="945201"/>
              </a:lnTo>
              <a:cubicBezTo>
                <a:pt x="1318658" y="946418"/>
                <a:pt x="1322953" y="946448"/>
                <a:pt x="1325957" y="948851"/>
              </a:cubicBezTo>
              <a:cubicBezTo>
                <a:pt x="1334672" y="955823"/>
                <a:pt x="1332499" y="961932"/>
                <a:pt x="1336906" y="970747"/>
              </a:cubicBezTo>
              <a:cubicBezTo>
                <a:pt x="1338868" y="974670"/>
                <a:pt x="1340555" y="979263"/>
                <a:pt x="1344205" y="981696"/>
              </a:cubicBezTo>
              <a:cubicBezTo>
                <a:pt x="1348378" y="984478"/>
                <a:pt x="1353936" y="984129"/>
                <a:pt x="1358802" y="985345"/>
              </a:cubicBezTo>
              <a:cubicBezTo>
                <a:pt x="1390187" y="1006267"/>
                <a:pt x="1350475" y="981181"/>
                <a:pt x="1380699" y="996293"/>
              </a:cubicBezTo>
              <a:cubicBezTo>
                <a:pt x="1384622" y="998254"/>
                <a:pt x="1387639" y="1001811"/>
                <a:pt x="1391647" y="1003592"/>
              </a:cubicBezTo>
              <a:cubicBezTo>
                <a:pt x="1398678" y="1006717"/>
                <a:pt x="1406245" y="1008458"/>
                <a:pt x="1413544" y="1010891"/>
              </a:cubicBezTo>
              <a:lnTo>
                <a:pt x="1424492" y="1014540"/>
              </a:lnTo>
              <a:cubicBezTo>
                <a:pt x="1435440" y="1013324"/>
                <a:pt x="1446984" y="1014655"/>
                <a:pt x="1457337" y="1010891"/>
              </a:cubicBezTo>
              <a:cubicBezTo>
                <a:pt x="1461459" y="1009392"/>
                <a:pt x="1460987" y="1002376"/>
                <a:pt x="1464636" y="999943"/>
              </a:cubicBezTo>
              <a:cubicBezTo>
                <a:pt x="1468809" y="997161"/>
                <a:pt x="1474411" y="997671"/>
                <a:pt x="1479233" y="996293"/>
              </a:cubicBezTo>
              <a:cubicBezTo>
                <a:pt x="1482932" y="995236"/>
                <a:pt x="1486532" y="993860"/>
                <a:pt x="1490182" y="992644"/>
              </a:cubicBezTo>
              <a:cubicBezTo>
                <a:pt x="1501748" y="975293"/>
                <a:pt x="1496092" y="985858"/>
                <a:pt x="1504779" y="959799"/>
              </a:cubicBezTo>
              <a:cubicBezTo>
                <a:pt x="1505996" y="956150"/>
                <a:pt x="1504780" y="950068"/>
                <a:pt x="1508429" y="948851"/>
              </a:cubicBezTo>
              <a:lnTo>
                <a:pt x="1519377" y="945201"/>
              </a:lnTo>
              <a:cubicBezTo>
                <a:pt x="1527892" y="946418"/>
                <a:pt x="1536895" y="945763"/>
                <a:pt x="1544923" y="948851"/>
              </a:cubicBezTo>
              <a:cubicBezTo>
                <a:pt x="1553110" y="952000"/>
                <a:pt x="1566820" y="963448"/>
                <a:pt x="1566820" y="963448"/>
              </a:cubicBezTo>
              <a:cubicBezTo>
                <a:pt x="1580199" y="983520"/>
                <a:pt x="1566820" y="966491"/>
                <a:pt x="1585067" y="981696"/>
              </a:cubicBezTo>
              <a:cubicBezTo>
                <a:pt x="1620929" y="1011580"/>
                <a:pt x="1574615" y="974893"/>
                <a:pt x="1603314" y="1003592"/>
              </a:cubicBezTo>
              <a:cubicBezTo>
                <a:pt x="1606415" y="1006693"/>
                <a:pt x="1610613" y="1008458"/>
                <a:pt x="1614262" y="1010891"/>
              </a:cubicBezTo>
              <a:cubicBezTo>
                <a:pt x="1634939" y="1041905"/>
                <a:pt x="1600888" y="993872"/>
                <a:pt x="1643457" y="1036437"/>
              </a:cubicBezTo>
              <a:cubicBezTo>
                <a:pt x="1657508" y="1050486"/>
                <a:pt x="1650112" y="1044522"/>
                <a:pt x="1665354" y="1054684"/>
              </a:cubicBezTo>
              <a:cubicBezTo>
                <a:pt x="1667787" y="1058333"/>
                <a:pt x="1669845" y="1062263"/>
                <a:pt x="1672653" y="1065632"/>
              </a:cubicBezTo>
              <a:cubicBezTo>
                <a:pt x="1683375" y="1078499"/>
                <a:pt x="1690232" y="1081001"/>
                <a:pt x="1705498" y="1091178"/>
              </a:cubicBezTo>
              <a:lnTo>
                <a:pt x="1727394" y="1105776"/>
              </a:lnTo>
              <a:cubicBezTo>
                <a:pt x="1730595" y="1107910"/>
                <a:pt x="1734693" y="1108209"/>
                <a:pt x="1738343" y="1109425"/>
              </a:cubicBezTo>
              <a:cubicBezTo>
                <a:pt x="1745521" y="1120194"/>
                <a:pt x="1746049" y="1122538"/>
                <a:pt x="1756590" y="1131322"/>
              </a:cubicBezTo>
              <a:cubicBezTo>
                <a:pt x="1759959" y="1134130"/>
                <a:pt x="1763530" y="1136840"/>
                <a:pt x="1767538" y="1138621"/>
              </a:cubicBezTo>
              <a:cubicBezTo>
                <a:pt x="1793313" y="1150077"/>
                <a:pt x="1804788" y="1147101"/>
                <a:pt x="1836877" y="1149569"/>
              </a:cubicBezTo>
              <a:cubicBezTo>
                <a:pt x="1842959" y="1150786"/>
                <a:pt x="1849316" y="1151041"/>
                <a:pt x="1855124" y="1153219"/>
              </a:cubicBezTo>
              <a:cubicBezTo>
                <a:pt x="1865010" y="1156926"/>
                <a:pt x="1869275" y="1165011"/>
                <a:pt x="1877021" y="1171466"/>
              </a:cubicBezTo>
              <a:cubicBezTo>
                <a:pt x="1880390" y="1174274"/>
                <a:pt x="1884320" y="1176332"/>
                <a:pt x="1887969" y="1178765"/>
              </a:cubicBezTo>
              <a:lnTo>
                <a:pt x="1909866" y="1211609"/>
              </a:lnTo>
              <a:cubicBezTo>
                <a:pt x="1912299" y="1215259"/>
                <a:pt x="1915777" y="1218397"/>
                <a:pt x="1917164" y="1222558"/>
              </a:cubicBezTo>
              <a:lnTo>
                <a:pt x="1920814" y="1233506"/>
              </a:lnTo>
              <a:cubicBezTo>
                <a:pt x="1922030" y="1242021"/>
                <a:pt x="1919692" y="1251895"/>
                <a:pt x="1924463" y="1259052"/>
              </a:cubicBezTo>
              <a:cubicBezTo>
                <a:pt x="1926597" y="1262253"/>
                <a:pt x="1932210" y="1257536"/>
                <a:pt x="1935411" y="1255402"/>
              </a:cubicBezTo>
              <a:cubicBezTo>
                <a:pt x="1937235" y="1254186"/>
                <a:pt x="1937236" y="1243846"/>
                <a:pt x="1935411" y="1251753"/>
              </a:cubicBezTo>
              <a:cubicBezTo>
                <a:pt x="1933624" y="1271412"/>
                <a:pt x="1938478" y="1288830"/>
                <a:pt x="1924463" y="1302845"/>
              </a:cubicBezTo>
              <a:cubicBezTo>
                <a:pt x="1915788" y="1311520"/>
                <a:pt x="1902460" y="1313829"/>
                <a:pt x="1891618" y="1317443"/>
              </a:cubicBezTo>
              <a:lnTo>
                <a:pt x="1880670" y="1321092"/>
              </a:lnTo>
              <a:cubicBezTo>
                <a:pt x="1877021" y="1323525"/>
                <a:pt x="1873645" y="1326430"/>
                <a:pt x="1869722" y="1328391"/>
              </a:cubicBezTo>
              <a:cubicBezTo>
                <a:pt x="1866281" y="1330111"/>
                <a:pt x="1862137" y="1330172"/>
                <a:pt x="1858774" y="1332040"/>
              </a:cubicBezTo>
              <a:cubicBezTo>
                <a:pt x="1851106" y="1336300"/>
                <a:pt x="1844176" y="1341772"/>
                <a:pt x="1836877" y="1346638"/>
              </a:cubicBezTo>
              <a:lnTo>
                <a:pt x="1825929" y="1353937"/>
              </a:lnTo>
              <a:lnTo>
                <a:pt x="1814980" y="1361236"/>
              </a:lnTo>
              <a:cubicBezTo>
                <a:pt x="1807681" y="1360019"/>
                <a:pt x="1800104" y="1359926"/>
                <a:pt x="1793084" y="1357586"/>
              </a:cubicBezTo>
              <a:cubicBezTo>
                <a:pt x="1783302" y="1354325"/>
                <a:pt x="1778811" y="1345269"/>
                <a:pt x="1771187" y="1339339"/>
              </a:cubicBezTo>
              <a:cubicBezTo>
                <a:pt x="1764263" y="1333954"/>
                <a:pt x="1756590" y="1329608"/>
                <a:pt x="1749291" y="1324742"/>
              </a:cubicBezTo>
              <a:lnTo>
                <a:pt x="1738343" y="1317443"/>
              </a:lnTo>
              <a:cubicBezTo>
                <a:pt x="1722019" y="1292956"/>
                <a:pt x="1741249" y="1316947"/>
                <a:pt x="1720095" y="1302845"/>
              </a:cubicBezTo>
              <a:cubicBezTo>
                <a:pt x="1715801" y="1299982"/>
                <a:pt x="1713221" y="1295066"/>
                <a:pt x="1709147" y="1291897"/>
              </a:cubicBezTo>
              <a:cubicBezTo>
                <a:pt x="1690323" y="1277255"/>
                <a:pt x="1692822" y="1279156"/>
                <a:pt x="1676302" y="1273650"/>
              </a:cubicBezTo>
              <a:cubicBezTo>
                <a:pt x="1644931" y="1252735"/>
                <a:pt x="1684620" y="1277808"/>
                <a:pt x="1654406" y="1262701"/>
              </a:cubicBezTo>
              <a:cubicBezTo>
                <a:pt x="1626116" y="1248555"/>
                <a:pt x="1660019" y="1260922"/>
                <a:pt x="1632509" y="1251753"/>
              </a:cubicBezTo>
              <a:cubicBezTo>
                <a:pt x="1628860" y="1249320"/>
                <a:pt x="1624930" y="1247262"/>
                <a:pt x="1621561" y="1244454"/>
              </a:cubicBezTo>
              <a:cubicBezTo>
                <a:pt x="1617596" y="1241150"/>
                <a:pt x="1614907" y="1236369"/>
                <a:pt x="1610613" y="1233506"/>
              </a:cubicBezTo>
              <a:cubicBezTo>
                <a:pt x="1607412" y="1231372"/>
                <a:pt x="1603314" y="1231073"/>
                <a:pt x="1599664" y="1229856"/>
              </a:cubicBezTo>
              <a:cubicBezTo>
                <a:pt x="1596015" y="1226207"/>
                <a:pt x="1592681" y="1222212"/>
                <a:pt x="1588716" y="1218908"/>
              </a:cubicBezTo>
              <a:cubicBezTo>
                <a:pt x="1585347" y="1216100"/>
                <a:pt x="1580869" y="1214710"/>
                <a:pt x="1577768" y="1211609"/>
              </a:cubicBezTo>
              <a:cubicBezTo>
                <a:pt x="1574667" y="1208508"/>
                <a:pt x="1573570" y="1203762"/>
                <a:pt x="1570469" y="1200661"/>
              </a:cubicBezTo>
              <a:cubicBezTo>
                <a:pt x="1563393" y="1193585"/>
                <a:pt x="1557478" y="1192681"/>
                <a:pt x="1548572" y="1189713"/>
              </a:cubicBezTo>
              <a:cubicBezTo>
                <a:pt x="1546139" y="1186064"/>
                <a:pt x="1544699" y="1181505"/>
                <a:pt x="1541274" y="1178765"/>
              </a:cubicBezTo>
              <a:cubicBezTo>
                <a:pt x="1538270" y="1176362"/>
                <a:pt x="1533045" y="1177835"/>
                <a:pt x="1530325" y="1175115"/>
              </a:cubicBezTo>
              <a:cubicBezTo>
                <a:pt x="1487750" y="1132540"/>
                <a:pt x="1535800" y="1166600"/>
                <a:pt x="1504779" y="1145920"/>
              </a:cubicBezTo>
              <a:cubicBezTo>
                <a:pt x="1485314" y="1116721"/>
                <a:pt x="1510862" y="1152003"/>
                <a:pt x="1486532" y="1127673"/>
              </a:cubicBezTo>
              <a:cubicBezTo>
                <a:pt x="1462199" y="1103340"/>
                <a:pt x="1497483" y="1128891"/>
                <a:pt x="1468285" y="1109425"/>
              </a:cubicBezTo>
              <a:cubicBezTo>
                <a:pt x="1465852" y="1105776"/>
                <a:pt x="1464287" y="1101365"/>
                <a:pt x="1460986" y="1098477"/>
              </a:cubicBezTo>
              <a:cubicBezTo>
                <a:pt x="1460963" y="1098457"/>
                <a:pt x="1433628" y="1080238"/>
                <a:pt x="1428141" y="1076581"/>
              </a:cubicBezTo>
              <a:lnTo>
                <a:pt x="1395297" y="1054684"/>
              </a:lnTo>
              <a:cubicBezTo>
                <a:pt x="1388895" y="1050416"/>
                <a:pt x="1380699" y="1049818"/>
                <a:pt x="1373400" y="1047385"/>
              </a:cubicBezTo>
              <a:cubicBezTo>
                <a:pt x="1369751" y="1046169"/>
                <a:pt x="1366287" y="1044031"/>
                <a:pt x="1362452" y="1043736"/>
              </a:cubicBezTo>
              <a:lnTo>
                <a:pt x="1315009" y="1040086"/>
              </a:lnTo>
              <a:lnTo>
                <a:pt x="1282164" y="1029138"/>
              </a:lnTo>
              <a:cubicBezTo>
                <a:pt x="1278003" y="1027751"/>
                <a:pt x="1275224" y="1023620"/>
                <a:pt x="1271216" y="1021839"/>
              </a:cubicBezTo>
              <a:cubicBezTo>
                <a:pt x="1259789" y="1016760"/>
                <a:pt x="1246856" y="1013924"/>
                <a:pt x="1234722" y="1010891"/>
              </a:cubicBezTo>
              <a:cubicBezTo>
                <a:pt x="1199444" y="1012107"/>
                <a:pt x="1164058" y="1011526"/>
                <a:pt x="1128888" y="1014540"/>
              </a:cubicBezTo>
              <a:cubicBezTo>
                <a:pt x="1121223" y="1015197"/>
                <a:pt x="1106992" y="1021839"/>
                <a:pt x="1106992" y="1021839"/>
              </a:cubicBezTo>
              <a:cubicBezTo>
                <a:pt x="1101457" y="1025529"/>
                <a:pt x="1092650" y="1032788"/>
                <a:pt x="1085095" y="1032788"/>
              </a:cubicBezTo>
              <a:cubicBezTo>
                <a:pt x="1072253" y="1032788"/>
                <a:pt x="1063539" y="1029251"/>
                <a:pt x="1052251" y="1025489"/>
              </a:cubicBezTo>
              <a:cubicBezTo>
                <a:pt x="1048601" y="1021839"/>
                <a:pt x="1045376" y="1017709"/>
                <a:pt x="1041302" y="1014540"/>
              </a:cubicBezTo>
              <a:cubicBezTo>
                <a:pt x="1034378" y="1009155"/>
                <a:pt x="1026705" y="1004809"/>
                <a:pt x="1019406" y="999943"/>
              </a:cubicBezTo>
              <a:lnTo>
                <a:pt x="986561" y="978046"/>
              </a:lnTo>
              <a:cubicBezTo>
                <a:pt x="980159" y="973778"/>
                <a:pt x="971963" y="973180"/>
                <a:pt x="964664" y="970747"/>
              </a:cubicBezTo>
              <a:lnTo>
                <a:pt x="953716" y="967098"/>
              </a:lnTo>
              <a:cubicBezTo>
                <a:pt x="935469" y="968314"/>
                <a:pt x="916776" y="966558"/>
                <a:pt x="898975" y="970747"/>
              </a:cubicBezTo>
              <a:cubicBezTo>
                <a:pt x="894705" y="971752"/>
                <a:pt x="892269" y="977350"/>
                <a:pt x="891676" y="981696"/>
              </a:cubicBezTo>
              <a:cubicBezTo>
                <a:pt x="888549" y="1004629"/>
                <a:pt x="890122" y="1027985"/>
                <a:pt x="888026" y="1051035"/>
              </a:cubicBezTo>
              <a:cubicBezTo>
                <a:pt x="887678" y="1054866"/>
                <a:pt x="886511" y="1058782"/>
                <a:pt x="884377" y="1061983"/>
              </a:cubicBezTo>
              <a:cubicBezTo>
                <a:pt x="881514" y="1066277"/>
                <a:pt x="877503" y="1069762"/>
                <a:pt x="873429" y="1072931"/>
              </a:cubicBezTo>
              <a:cubicBezTo>
                <a:pt x="867446" y="1077584"/>
                <a:pt x="851472" y="1090052"/>
                <a:pt x="840584" y="1091178"/>
              </a:cubicBezTo>
              <a:cubicBezTo>
                <a:pt x="809031" y="1094442"/>
                <a:pt x="745699" y="1098477"/>
                <a:pt x="745699" y="1098477"/>
              </a:cubicBezTo>
              <a:cubicBezTo>
                <a:pt x="743392" y="1100015"/>
                <a:pt x="728525" y="1111314"/>
                <a:pt x="723802" y="1109425"/>
              </a:cubicBezTo>
              <a:cubicBezTo>
                <a:pt x="719730" y="1107796"/>
                <a:pt x="718936" y="1102126"/>
                <a:pt x="716503" y="1098477"/>
              </a:cubicBezTo>
              <a:cubicBezTo>
                <a:pt x="716721" y="1095429"/>
                <a:pt x="717125" y="1048367"/>
                <a:pt x="723802" y="1032788"/>
              </a:cubicBezTo>
              <a:cubicBezTo>
                <a:pt x="725530" y="1028756"/>
                <a:pt x="727676" y="1024579"/>
                <a:pt x="731101" y="1021839"/>
              </a:cubicBezTo>
              <a:cubicBezTo>
                <a:pt x="734105" y="1019436"/>
                <a:pt x="738400" y="1019406"/>
                <a:pt x="742049" y="1018190"/>
              </a:cubicBezTo>
              <a:cubicBezTo>
                <a:pt x="745699" y="1015757"/>
                <a:pt x="749628" y="1013699"/>
                <a:pt x="752998" y="1010891"/>
              </a:cubicBezTo>
              <a:cubicBezTo>
                <a:pt x="774581" y="992906"/>
                <a:pt x="763589" y="995660"/>
                <a:pt x="760297" y="956150"/>
              </a:cubicBezTo>
              <a:cubicBezTo>
                <a:pt x="749349" y="957366"/>
                <a:pt x="738139" y="957127"/>
                <a:pt x="727452" y="959799"/>
              </a:cubicBezTo>
              <a:cubicBezTo>
                <a:pt x="723197" y="960863"/>
                <a:pt x="719605" y="963996"/>
                <a:pt x="716503" y="967098"/>
              </a:cubicBezTo>
              <a:cubicBezTo>
                <a:pt x="709431" y="974170"/>
                <a:pt x="708523" y="980092"/>
                <a:pt x="705555" y="988994"/>
              </a:cubicBezTo>
              <a:cubicBezTo>
                <a:pt x="701056" y="1029486"/>
                <a:pt x="705389" y="1011389"/>
                <a:pt x="694607" y="1043736"/>
              </a:cubicBezTo>
              <a:cubicBezTo>
                <a:pt x="693220" y="1047897"/>
                <a:pt x="687308" y="1048602"/>
                <a:pt x="683659" y="1051035"/>
              </a:cubicBezTo>
              <a:cubicBezTo>
                <a:pt x="680009" y="1049818"/>
                <a:pt x="675430" y="1050105"/>
                <a:pt x="672710" y="1047385"/>
              </a:cubicBezTo>
              <a:cubicBezTo>
                <a:pt x="661436" y="1036112"/>
                <a:pt x="668725" y="1055904"/>
                <a:pt x="661762" y="1076796"/>
              </a:cubicBezTo>
              <a:cubicBezTo>
                <a:pt x="660416" y="1086216"/>
                <a:pt x="659560" y="1070037"/>
                <a:pt x="654463" y="1080230"/>
              </a:cubicBezTo>
              <a:cubicBezTo>
                <a:pt x="652501" y="1084153"/>
                <a:pt x="650589" y="1088438"/>
                <a:pt x="647164" y="1091178"/>
              </a:cubicBezTo>
              <a:cubicBezTo>
                <a:pt x="643498" y="1096158"/>
                <a:pt x="663152" y="1106389"/>
                <a:pt x="658657" y="1114833"/>
              </a:cubicBezTo>
              <a:cubicBezTo>
                <a:pt x="654162" y="1123277"/>
                <a:pt x="624434" y="1136481"/>
                <a:pt x="620193" y="1141841"/>
              </a:cubicBezTo>
              <a:cubicBezTo>
                <a:pt x="618977" y="1146707"/>
                <a:pt x="608109" y="1137374"/>
                <a:pt x="607021" y="1142270"/>
              </a:cubicBezTo>
              <a:cubicBezTo>
                <a:pt x="605675" y="1148325"/>
                <a:pt x="604875" y="1154499"/>
                <a:pt x="603371" y="1160517"/>
              </a:cubicBezTo>
              <a:cubicBezTo>
                <a:pt x="602438" y="1164249"/>
                <a:pt x="600938" y="1167816"/>
                <a:pt x="599722" y="1171466"/>
              </a:cubicBezTo>
              <a:cubicBezTo>
                <a:pt x="607421" y="1194564"/>
                <a:pt x="596231" y="1171556"/>
                <a:pt x="621618" y="1186063"/>
              </a:cubicBezTo>
              <a:cubicBezTo>
                <a:pt x="627443" y="1189392"/>
                <a:pt x="630694" y="1202341"/>
                <a:pt x="632567" y="1207960"/>
              </a:cubicBezTo>
              <a:cubicBezTo>
                <a:pt x="631350" y="1216475"/>
                <a:pt x="631389" y="1225267"/>
                <a:pt x="628917" y="1233506"/>
              </a:cubicBezTo>
              <a:cubicBezTo>
                <a:pt x="626435" y="1241778"/>
                <a:pt x="615682" y="1249554"/>
                <a:pt x="610670" y="1255402"/>
              </a:cubicBezTo>
              <a:cubicBezTo>
                <a:pt x="606712" y="1260020"/>
                <a:pt x="603680" y="1265382"/>
                <a:pt x="599722" y="1270000"/>
              </a:cubicBezTo>
              <a:cubicBezTo>
                <a:pt x="596363" y="1273919"/>
                <a:pt x="592078" y="1276983"/>
                <a:pt x="588774" y="1280948"/>
              </a:cubicBezTo>
              <a:cubicBezTo>
                <a:pt x="585966" y="1284318"/>
                <a:pt x="584900" y="1289157"/>
                <a:pt x="581475" y="1291897"/>
              </a:cubicBezTo>
              <a:cubicBezTo>
                <a:pt x="578471" y="1294300"/>
                <a:pt x="574176" y="1294330"/>
                <a:pt x="570526" y="1295546"/>
              </a:cubicBezTo>
              <a:cubicBezTo>
                <a:pt x="564444" y="1293113"/>
                <a:pt x="557730" y="1284613"/>
                <a:pt x="552279" y="1288247"/>
              </a:cubicBezTo>
              <a:cubicBezTo>
                <a:pt x="546122" y="1292352"/>
                <a:pt x="550970" y="1303124"/>
                <a:pt x="548630" y="1310144"/>
              </a:cubicBezTo>
              <a:cubicBezTo>
                <a:pt x="545711" y="1318901"/>
                <a:pt x="538167" y="1324499"/>
                <a:pt x="530383" y="1328391"/>
              </a:cubicBezTo>
              <a:cubicBezTo>
                <a:pt x="526942" y="1330111"/>
                <a:pt x="523084" y="1330824"/>
                <a:pt x="519434" y="1332040"/>
              </a:cubicBezTo>
              <a:lnTo>
                <a:pt x="497538" y="1346638"/>
              </a:lnTo>
              <a:cubicBezTo>
                <a:pt x="494337" y="1348772"/>
                <a:pt x="495608" y="1354145"/>
                <a:pt x="493888" y="1357586"/>
              </a:cubicBezTo>
              <a:cubicBezTo>
                <a:pt x="491927" y="1361509"/>
                <a:pt x="489891" y="1365647"/>
                <a:pt x="486590" y="1368535"/>
              </a:cubicBezTo>
              <a:cubicBezTo>
                <a:pt x="479988" y="1374312"/>
                <a:pt x="471992" y="1378266"/>
                <a:pt x="464693" y="1383132"/>
              </a:cubicBezTo>
              <a:cubicBezTo>
                <a:pt x="448694" y="1393798"/>
                <a:pt x="457240" y="1387810"/>
                <a:pt x="439147" y="1401379"/>
              </a:cubicBezTo>
              <a:cubicBezTo>
                <a:pt x="436714" y="1405029"/>
                <a:pt x="435273" y="1409588"/>
                <a:pt x="431848" y="1412328"/>
              </a:cubicBezTo>
              <a:cubicBezTo>
                <a:pt x="428844" y="1414731"/>
                <a:pt x="424263" y="1414109"/>
                <a:pt x="420900" y="1415977"/>
              </a:cubicBezTo>
              <a:cubicBezTo>
                <a:pt x="413232" y="1420237"/>
                <a:pt x="406302" y="1425709"/>
                <a:pt x="399003" y="1430575"/>
              </a:cubicBezTo>
              <a:cubicBezTo>
                <a:pt x="394830" y="1433357"/>
                <a:pt x="389228" y="1432846"/>
                <a:pt x="384406" y="1434224"/>
              </a:cubicBezTo>
              <a:cubicBezTo>
                <a:pt x="380707" y="1435281"/>
                <a:pt x="376898" y="1436153"/>
                <a:pt x="373457" y="1437874"/>
              </a:cubicBezTo>
              <a:cubicBezTo>
                <a:pt x="349575" y="1449816"/>
                <a:pt x="375777" y="1439977"/>
                <a:pt x="351561" y="1456121"/>
              </a:cubicBezTo>
              <a:cubicBezTo>
                <a:pt x="348360" y="1458255"/>
                <a:pt x="344262" y="1458554"/>
                <a:pt x="340613" y="1459770"/>
              </a:cubicBezTo>
              <a:cubicBezTo>
                <a:pt x="338180" y="1463420"/>
                <a:pt x="336122" y="1467349"/>
                <a:pt x="333314" y="1470719"/>
              </a:cubicBezTo>
              <a:cubicBezTo>
                <a:pt x="328258" y="1476786"/>
                <a:pt x="319017" y="1485588"/>
                <a:pt x="311417" y="1488966"/>
              </a:cubicBezTo>
              <a:cubicBezTo>
                <a:pt x="296262" y="1495702"/>
                <a:pt x="286886" y="1496792"/>
                <a:pt x="271274" y="1499914"/>
              </a:cubicBezTo>
              <a:cubicBezTo>
                <a:pt x="239889" y="1520836"/>
                <a:pt x="279601" y="1495750"/>
                <a:pt x="249377" y="1510862"/>
              </a:cubicBezTo>
              <a:cubicBezTo>
                <a:pt x="221082" y="1525010"/>
                <a:pt x="254998" y="1512639"/>
                <a:pt x="227480" y="1521810"/>
              </a:cubicBezTo>
              <a:cubicBezTo>
                <a:pt x="223831" y="1524243"/>
                <a:pt x="220455" y="1527147"/>
                <a:pt x="216532" y="1529109"/>
              </a:cubicBezTo>
              <a:cubicBezTo>
                <a:pt x="213091" y="1530829"/>
                <a:pt x="208947" y="1530891"/>
                <a:pt x="205584" y="1532759"/>
              </a:cubicBezTo>
              <a:cubicBezTo>
                <a:pt x="197916" y="1537019"/>
                <a:pt x="192009" y="1544582"/>
                <a:pt x="183687" y="1547356"/>
              </a:cubicBezTo>
              <a:cubicBezTo>
                <a:pt x="156162" y="1556533"/>
                <a:pt x="190096" y="1544152"/>
                <a:pt x="161791" y="1558305"/>
              </a:cubicBezTo>
              <a:cubicBezTo>
                <a:pt x="158350" y="1560025"/>
                <a:pt x="154492" y="1560738"/>
                <a:pt x="150843" y="1561954"/>
              </a:cubicBezTo>
              <a:cubicBezTo>
                <a:pt x="126544" y="1586251"/>
                <a:pt x="152713" y="1563348"/>
                <a:pt x="128946" y="1576552"/>
              </a:cubicBezTo>
              <a:cubicBezTo>
                <a:pt x="73943" y="1607111"/>
                <a:pt x="147114" y="1589408"/>
                <a:pt x="23113" y="1594799"/>
              </a:cubicBezTo>
              <a:cubicBezTo>
                <a:pt x="19463" y="1596015"/>
                <a:pt x="8317" y="1598448"/>
                <a:pt x="12164" y="1598448"/>
              </a:cubicBezTo>
              <a:cubicBezTo>
                <a:pt x="15205" y="1596623"/>
                <a:pt x="38319" y="1587500"/>
                <a:pt x="41360" y="1583851"/>
              </a:cubicBezTo>
              <a:cubicBezTo>
                <a:pt x="37710" y="1581418"/>
                <a:pt x="34797" y="1576552"/>
                <a:pt x="30411" y="1576552"/>
              </a:cubicBezTo>
              <a:cubicBezTo>
                <a:pt x="35277" y="1576552"/>
                <a:pt x="25546" y="1561954"/>
                <a:pt x="34061" y="1561954"/>
              </a:cubicBezTo>
              <a:cubicBezTo>
                <a:pt x="38380" y="1561192"/>
                <a:pt x="70555" y="1549790"/>
                <a:pt x="74204" y="1547357"/>
              </a:cubicBezTo>
              <a:cubicBezTo>
                <a:pt x="79070" y="1540058"/>
                <a:pt x="89083" y="1559918"/>
                <a:pt x="96101" y="1554655"/>
              </a:cubicBezTo>
              <a:cubicBezTo>
                <a:pt x="100967" y="1551006"/>
                <a:pt x="106081" y="1547665"/>
                <a:pt x="110699" y="1543707"/>
              </a:cubicBezTo>
              <a:cubicBezTo>
                <a:pt x="114618" y="1540348"/>
                <a:pt x="117353" y="1535622"/>
                <a:pt x="121647" y="1532759"/>
              </a:cubicBezTo>
              <a:cubicBezTo>
                <a:pt x="124848" y="1530625"/>
                <a:pt x="129154" y="1530829"/>
                <a:pt x="132595" y="1529109"/>
              </a:cubicBezTo>
              <a:cubicBezTo>
                <a:pt x="160885" y="1514963"/>
                <a:pt x="126982" y="1527330"/>
                <a:pt x="154492" y="1518161"/>
              </a:cubicBezTo>
              <a:lnTo>
                <a:pt x="176388" y="1503563"/>
              </a:lnTo>
              <a:cubicBezTo>
                <a:pt x="180037" y="1501130"/>
                <a:pt x="184236" y="1499367"/>
                <a:pt x="187337" y="1496265"/>
              </a:cubicBezTo>
              <a:cubicBezTo>
                <a:pt x="201005" y="1482596"/>
                <a:pt x="193389" y="1486948"/>
                <a:pt x="209233" y="1481667"/>
              </a:cubicBezTo>
              <a:cubicBezTo>
                <a:pt x="233533" y="1457369"/>
                <a:pt x="207362" y="1480274"/>
                <a:pt x="231130" y="1467069"/>
              </a:cubicBezTo>
              <a:cubicBezTo>
                <a:pt x="238798" y="1462809"/>
                <a:pt x="245727" y="1457337"/>
                <a:pt x="253026" y="1452471"/>
              </a:cubicBezTo>
              <a:cubicBezTo>
                <a:pt x="256165" y="1450378"/>
                <a:pt x="276627" y="1445659"/>
                <a:pt x="278572" y="1445173"/>
              </a:cubicBezTo>
              <a:cubicBezTo>
                <a:pt x="282222" y="1442740"/>
                <a:pt x="285513" y="1439655"/>
                <a:pt x="289521" y="1437874"/>
              </a:cubicBezTo>
              <a:cubicBezTo>
                <a:pt x="296551" y="1434749"/>
                <a:pt x="311417" y="1430575"/>
                <a:pt x="311417" y="1430575"/>
              </a:cubicBezTo>
              <a:cubicBezTo>
                <a:pt x="322182" y="1423399"/>
                <a:pt x="324533" y="1422865"/>
                <a:pt x="333314" y="1412328"/>
              </a:cubicBezTo>
              <a:cubicBezTo>
                <a:pt x="358718" y="1381843"/>
                <a:pt x="319578" y="1422414"/>
                <a:pt x="351561" y="1390431"/>
              </a:cubicBezTo>
              <a:cubicBezTo>
                <a:pt x="355364" y="1379022"/>
                <a:pt x="359051" y="1364757"/>
                <a:pt x="369808" y="1357586"/>
              </a:cubicBezTo>
              <a:cubicBezTo>
                <a:pt x="385073" y="1347410"/>
                <a:pt x="391931" y="1344907"/>
                <a:pt x="402653" y="1332040"/>
              </a:cubicBezTo>
              <a:cubicBezTo>
                <a:pt x="405461" y="1328671"/>
                <a:pt x="407519" y="1324741"/>
                <a:pt x="409952" y="1321092"/>
              </a:cubicBezTo>
              <a:cubicBezTo>
                <a:pt x="411168" y="1297979"/>
                <a:pt x="411505" y="1274803"/>
                <a:pt x="413601" y="1251753"/>
              </a:cubicBezTo>
              <a:cubicBezTo>
                <a:pt x="413949" y="1247922"/>
                <a:pt x="414848" y="1243809"/>
                <a:pt x="417251" y="1240805"/>
              </a:cubicBezTo>
              <a:cubicBezTo>
                <a:pt x="419991" y="1237380"/>
                <a:pt x="424550" y="1235939"/>
                <a:pt x="428199" y="1233506"/>
              </a:cubicBezTo>
              <a:cubicBezTo>
                <a:pt x="437084" y="1206851"/>
                <a:pt x="437364" y="1219073"/>
                <a:pt x="431848" y="1197012"/>
              </a:cubicBezTo>
              <a:lnTo>
                <a:pt x="395354" y="1204310"/>
              </a:lnTo>
              <a:cubicBezTo>
                <a:pt x="387810" y="1205819"/>
                <a:pt x="373457" y="1211609"/>
                <a:pt x="373457" y="1211609"/>
              </a:cubicBezTo>
              <a:cubicBezTo>
                <a:pt x="367923" y="1215299"/>
                <a:pt x="359114" y="1222558"/>
                <a:pt x="351561" y="1222558"/>
              </a:cubicBezTo>
              <a:cubicBezTo>
                <a:pt x="346545" y="1222558"/>
                <a:pt x="341829" y="1220125"/>
                <a:pt x="336963" y="1218908"/>
              </a:cubicBezTo>
              <a:lnTo>
                <a:pt x="322366" y="1197012"/>
              </a:lnTo>
              <a:cubicBezTo>
                <a:pt x="296161" y="1157704"/>
                <a:pt x="319454" y="1186220"/>
                <a:pt x="212883" y="1182414"/>
              </a:cubicBezTo>
              <a:cubicBezTo>
                <a:pt x="214099" y="1173899"/>
                <a:pt x="213337" y="1164855"/>
                <a:pt x="216532" y="1156868"/>
              </a:cubicBezTo>
              <a:cubicBezTo>
                <a:pt x="218449" y="1152076"/>
                <a:pt x="224176" y="1149885"/>
                <a:pt x="227480" y="1145920"/>
              </a:cubicBezTo>
              <a:cubicBezTo>
                <a:pt x="230288" y="1142550"/>
                <a:pt x="232346" y="1138621"/>
                <a:pt x="234779" y="1134971"/>
              </a:cubicBezTo>
              <a:cubicBezTo>
                <a:pt x="229621" y="1109180"/>
                <a:pt x="233092" y="1122608"/>
                <a:pt x="223831" y="1094828"/>
              </a:cubicBezTo>
              <a:cubicBezTo>
                <a:pt x="222199" y="1089932"/>
                <a:pt x="216848" y="1087183"/>
                <a:pt x="212883" y="1083879"/>
              </a:cubicBezTo>
              <a:cubicBezTo>
                <a:pt x="209513" y="1081071"/>
                <a:pt x="205857" y="1078542"/>
                <a:pt x="201934" y="1076581"/>
              </a:cubicBezTo>
              <a:cubicBezTo>
                <a:pt x="198493" y="1074861"/>
                <a:pt x="194817" y="1073279"/>
                <a:pt x="190986" y="1072931"/>
              </a:cubicBezTo>
              <a:cubicBezTo>
                <a:pt x="167936" y="1070835"/>
                <a:pt x="144760" y="1070498"/>
                <a:pt x="121647" y="1069282"/>
              </a:cubicBezTo>
              <a:cubicBezTo>
                <a:pt x="116781" y="1068065"/>
                <a:pt x="111659" y="1067608"/>
                <a:pt x="107049" y="1065632"/>
              </a:cubicBezTo>
              <a:cubicBezTo>
                <a:pt x="102901" y="1063854"/>
                <a:pt x="83162" y="1048629"/>
                <a:pt x="81503" y="1047385"/>
              </a:cubicBezTo>
              <a:cubicBezTo>
                <a:pt x="79070" y="1043736"/>
                <a:pt x="77013" y="1039806"/>
                <a:pt x="74205" y="1036437"/>
              </a:cubicBezTo>
              <a:cubicBezTo>
                <a:pt x="65426" y="1025902"/>
                <a:pt x="63071" y="1025365"/>
                <a:pt x="52308" y="1018190"/>
              </a:cubicBezTo>
              <a:cubicBezTo>
                <a:pt x="28657" y="982715"/>
                <a:pt x="53319" y="1027334"/>
                <a:pt x="55957" y="1003592"/>
              </a:cubicBezTo>
              <a:cubicBezTo>
                <a:pt x="57220" y="992225"/>
                <a:pt x="44876" y="959710"/>
                <a:pt x="34061" y="952500"/>
              </a:cubicBezTo>
              <a:lnTo>
                <a:pt x="23113" y="945201"/>
              </a:lnTo>
              <a:cubicBezTo>
                <a:pt x="20680" y="941552"/>
                <a:pt x="17595" y="938261"/>
                <a:pt x="15814" y="934253"/>
              </a:cubicBezTo>
              <a:cubicBezTo>
                <a:pt x="12689" y="927222"/>
                <a:pt x="8515" y="912356"/>
                <a:pt x="8515" y="912356"/>
              </a:cubicBezTo>
              <a:cubicBezTo>
                <a:pt x="21540" y="892820"/>
                <a:pt x="12713" y="904509"/>
                <a:pt x="37710" y="879512"/>
              </a:cubicBezTo>
              <a:cubicBezTo>
                <a:pt x="41257" y="875965"/>
                <a:pt x="47442" y="877079"/>
                <a:pt x="52308" y="875862"/>
              </a:cubicBezTo>
              <a:cubicBezTo>
                <a:pt x="70555" y="863697"/>
                <a:pt x="60823" y="872212"/>
                <a:pt x="77854" y="846667"/>
              </a:cubicBezTo>
              <a:lnTo>
                <a:pt x="85153" y="835719"/>
              </a:lnTo>
              <a:cubicBezTo>
                <a:pt x="90311" y="809927"/>
                <a:pt x="86840" y="823356"/>
                <a:pt x="96101" y="795575"/>
              </a:cubicBezTo>
              <a:cubicBezTo>
                <a:pt x="99672" y="784862"/>
                <a:pt x="118514" y="773334"/>
                <a:pt x="128946" y="766379"/>
              </a:cubicBezTo>
              <a:lnTo>
                <a:pt x="150843" y="773678"/>
              </a:lnTo>
              <a:cubicBezTo>
                <a:pt x="155739" y="775310"/>
                <a:pt x="157826" y="781323"/>
                <a:pt x="161791" y="784627"/>
              </a:cubicBezTo>
              <a:cubicBezTo>
                <a:pt x="165160" y="787435"/>
                <a:pt x="169090" y="789492"/>
                <a:pt x="172739" y="791925"/>
              </a:cubicBezTo>
              <a:cubicBezTo>
                <a:pt x="186231" y="787428"/>
                <a:pt x="184123" y="789944"/>
                <a:pt x="194636" y="777328"/>
              </a:cubicBezTo>
              <a:cubicBezTo>
                <a:pt x="197444" y="773958"/>
                <a:pt x="198633" y="769267"/>
                <a:pt x="201934" y="766379"/>
              </a:cubicBezTo>
              <a:cubicBezTo>
                <a:pt x="208536" y="760602"/>
                <a:pt x="216532" y="756648"/>
                <a:pt x="223831" y="751782"/>
              </a:cubicBezTo>
              <a:lnTo>
                <a:pt x="234779" y="744483"/>
              </a:lnTo>
              <a:cubicBezTo>
                <a:pt x="241181" y="740215"/>
                <a:pt x="249377" y="739617"/>
                <a:pt x="256676" y="737184"/>
              </a:cubicBezTo>
              <a:cubicBezTo>
                <a:pt x="265980" y="734083"/>
                <a:pt x="276139" y="734751"/>
                <a:pt x="285871" y="733535"/>
              </a:cubicBezTo>
              <a:cubicBezTo>
                <a:pt x="284655" y="704339"/>
                <a:pt x="284381" y="675089"/>
                <a:pt x="282222" y="645948"/>
              </a:cubicBezTo>
              <a:cubicBezTo>
                <a:pt x="281938" y="642112"/>
                <a:pt x="280975" y="638004"/>
                <a:pt x="278572" y="635000"/>
              </a:cubicBezTo>
              <a:cubicBezTo>
                <a:pt x="273426" y="628568"/>
                <a:pt x="263889" y="626456"/>
                <a:pt x="256676" y="624052"/>
              </a:cubicBezTo>
              <a:cubicBezTo>
                <a:pt x="253027" y="625268"/>
                <a:pt x="248732" y="625298"/>
                <a:pt x="245728" y="627701"/>
              </a:cubicBezTo>
              <a:cubicBezTo>
                <a:pt x="225957" y="643518"/>
                <a:pt x="252117" y="634999"/>
                <a:pt x="227480" y="645948"/>
              </a:cubicBezTo>
              <a:cubicBezTo>
                <a:pt x="220450" y="649072"/>
                <a:pt x="205584" y="653247"/>
                <a:pt x="205584" y="653247"/>
              </a:cubicBezTo>
              <a:cubicBezTo>
                <a:pt x="182471" y="652031"/>
                <a:pt x="159303" y="651603"/>
                <a:pt x="136245" y="649598"/>
              </a:cubicBezTo>
              <a:cubicBezTo>
                <a:pt x="131248" y="649163"/>
                <a:pt x="126543" y="647036"/>
                <a:pt x="121647" y="645948"/>
              </a:cubicBezTo>
              <a:cubicBezTo>
                <a:pt x="104721" y="642187"/>
                <a:pt x="104372" y="643099"/>
                <a:pt x="88802" y="638650"/>
              </a:cubicBezTo>
              <a:cubicBezTo>
                <a:pt x="85103" y="637593"/>
                <a:pt x="81609" y="635835"/>
                <a:pt x="77854" y="635000"/>
              </a:cubicBezTo>
              <a:cubicBezTo>
                <a:pt x="70631" y="633395"/>
                <a:pt x="63256" y="632567"/>
                <a:pt x="55957" y="631351"/>
              </a:cubicBezTo>
              <a:cubicBezTo>
                <a:pt x="31924" y="595294"/>
                <a:pt x="56530" y="636306"/>
                <a:pt x="45009" y="536466"/>
              </a:cubicBezTo>
              <a:cubicBezTo>
                <a:pt x="44154" y="529056"/>
                <a:pt x="32484" y="520762"/>
                <a:pt x="26762" y="518219"/>
              </a:cubicBezTo>
              <a:cubicBezTo>
                <a:pt x="19732" y="515094"/>
                <a:pt x="4866" y="510920"/>
                <a:pt x="4866" y="510920"/>
              </a:cubicBezTo>
              <a:cubicBezTo>
                <a:pt x="3649" y="507270"/>
                <a:pt x="0" y="503621"/>
                <a:pt x="1216" y="499971"/>
              </a:cubicBezTo>
              <a:cubicBezTo>
                <a:pt x="2848" y="495075"/>
                <a:pt x="8199" y="492327"/>
                <a:pt x="12164" y="489023"/>
              </a:cubicBezTo>
              <a:cubicBezTo>
                <a:pt x="15534" y="486215"/>
                <a:pt x="18952" y="483111"/>
                <a:pt x="23113" y="481724"/>
              </a:cubicBezTo>
              <a:cubicBezTo>
                <a:pt x="38086" y="476733"/>
                <a:pt x="99321" y="474454"/>
                <a:pt x="99751" y="474425"/>
              </a:cubicBezTo>
              <a:cubicBezTo>
                <a:pt x="104617" y="473209"/>
                <a:pt x="109738" y="472752"/>
                <a:pt x="114348" y="470776"/>
              </a:cubicBezTo>
              <a:cubicBezTo>
                <a:pt x="125542" y="465979"/>
                <a:pt x="126960" y="460267"/>
                <a:pt x="136245" y="452529"/>
              </a:cubicBezTo>
              <a:cubicBezTo>
                <a:pt x="139614" y="449721"/>
                <a:pt x="143544" y="447663"/>
                <a:pt x="147193" y="445230"/>
              </a:cubicBezTo>
              <a:cubicBezTo>
                <a:pt x="156367" y="472748"/>
                <a:pt x="162239" y="424231"/>
                <a:pt x="176388" y="452530"/>
              </a:cubicBezTo>
              <a:cubicBezTo>
                <a:pt x="178108" y="455971"/>
                <a:pt x="159388" y="475071"/>
                <a:pt x="161791" y="478075"/>
              </a:cubicBezTo>
              <a:cubicBezTo>
                <a:pt x="166937" y="484507"/>
                <a:pt x="176474" y="486619"/>
                <a:pt x="183687" y="489023"/>
              </a:cubicBezTo>
              <a:cubicBezTo>
                <a:pt x="193419" y="487807"/>
                <a:pt x="203421" y="487955"/>
                <a:pt x="212883" y="485374"/>
              </a:cubicBezTo>
              <a:cubicBezTo>
                <a:pt x="217114" y="484220"/>
                <a:pt x="220462" y="480883"/>
                <a:pt x="223831" y="478075"/>
              </a:cubicBezTo>
              <a:cubicBezTo>
                <a:pt x="230751" y="472309"/>
                <a:pt x="237976" y="464381"/>
                <a:pt x="242078" y="456178"/>
              </a:cubicBezTo>
              <a:cubicBezTo>
                <a:pt x="243798" y="452737"/>
                <a:pt x="244511" y="448879"/>
                <a:pt x="245728" y="445230"/>
              </a:cubicBezTo>
              <a:cubicBezTo>
                <a:pt x="240797" y="405793"/>
                <a:pt x="249013" y="422970"/>
                <a:pt x="220182" y="394138"/>
              </a:cubicBezTo>
              <a:cubicBezTo>
                <a:pt x="213979" y="387935"/>
                <a:pt x="198285" y="379540"/>
                <a:pt x="198285" y="379540"/>
              </a:cubicBezTo>
              <a:cubicBezTo>
                <a:pt x="195852" y="375891"/>
                <a:pt x="194411" y="371332"/>
                <a:pt x="190986" y="368592"/>
              </a:cubicBezTo>
              <a:cubicBezTo>
                <a:pt x="187982" y="366189"/>
                <a:pt x="182758" y="367663"/>
                <a:pt x="180038" y="364943"/>
              </a:cubicBezTo>
              <a:cubicBezTo>
                <a:pt x="173835" y="358740"/>
                <a:pt x="171643" y="349249"/>
                <a:pt x="165440" y="343046"/>
              </a:cubicBezTo>
              <a:cubicBezTo>
                <a:pt x="151391" y="328997"/>
                <a:pt x="158786" y="334961"/>
                <a:pt x="143544" y="324799"/>
              </a:cubicBezTo>
              <a:cubicBezTo>
                <a:pt x="141111" y="321150"/>
                <a:pt x="139614" y="316659"/>
                <a:pt x="136245" y="313851"/>
              </a:cubicBezTo>
              <a:cubicBezTo>
                <a:pt x="132066" y="310368"/>
                <a:pt x="126074" y="309714"/>
                <a:pt x="121647" y="306552"/>
              </a:cubicBezTo>
              <a:cubicBezTo>
                <a:pt x="117447" y="303552"/>
                <a:pt x="114348" y="299253"/>
                <a:pt x="110699" y="295604"/>
              </a:cubicBezTo>
              <a:cubicBezTo>
                <a:pt x="102353" y="270566"/>
                <a:pt x="101154" y="279039"/>
                <a:pt x="107049" y="255460"/>
              </a:cubicBezTo>
              <a:cubicBezTo>
                <a:pt x="107982" y="251728"/>
                <a:pt x="109642" y="248211"/>
                <a:pt x="110699" y="244512"/>
              </a:cubicBezTo>
              <a:cubicBezTo>
                <a:pt x="112077" y="239689"/>
                <a:pt x="131988" y="223832"/>
                <a:pt x="143544" y="218966"/>
              </a:cubicBezTo>
              <a:close/>
            </a:path>
          </a:pathLst>
        </a:custGeom>
        <a:solidFill>
          <a:srgbClr val="CCCCFF"/>
        </a:solidFill>
        <a:ln w="1270" cmpd="sng">
          <a:solidFill>
            <a:srgbClr val="4B4B4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9525</xdr:colOff>
      <xdr:row>27</xdr:row>
      <xdr:rowOff>28575</xdr:rowOff>
    </xdr:from>
    <xdr:to>
      <xdr:col>5</xdr:col>
      <xdr:colOff>152400</xdr:colOff>
      <xdr:row>30</xdr:row>
      <xdr:rowOff>9525</xdr:rowOff>
    </xdr:to>
    <xdr:sp>
      <xdr:nvSpPr>
        <xdr:cNvPr id="24" name="State_HI"/>
        <xdr:cNvSpPr>
          <a:spLocks/>
        </xdr:cNvSpPr>
      </xdr:nvSpPr>
      <xdr:spPr>
        <a:xfrm>
          <a:off x="2447925" y="4648200"/>
          <a:ext cx="752475" cy="495300"/>
        </a:xfrm>
        <a:custGeom>
          <a:pathLst>
            <a:path h="478009" w="750756">
              <a:moveTo>
                <a:pt x="28575" y="4844"/>
              </a:moveTo>
              <a:cubicBezTo>
                <a:pt x="30162" y="4844"/>
                <a:pt x="17071" y="5429"/>
                <a:pt x="9525" y="16750"/>
              </a:cubicBezTo>
              <a:cubicBezTo>
                <a:pt x="10319" y="20719"/>
                <a:pt x="9661" y="25288"/>
                <a:pt x="11906" y="28656"/>
              </a:cubicBezTo>
              <a:cubicBezTo>
                <a:pt x="15424" y="33933"/>
                <a:pt x="32357" y="28819"/>
                <a:pt x="33337" y="28656"/>
              </a:cubicBezTo>
              <a:cubicBezTo>
                <a:pt x="35718" y="27069"/>
                <a:pt x="37625" y="24084"/>
                <a:pt x="40481" y="23894"/>
              </a:cubicBezTo>
              <a:cubicBezTo>
                <a:pt x="50018" y="23258"/>
                <a:pt x="59563" y="25158"/>
                <a:pt x="69056" y="26275"/>
              </a:cubicBezTo>
              <a:cubicBezTo>
                <a:pt x="73238" y="26767"/>
                <a:pt x="85877" y="29721"/>
                <a:pt x="90487" y="31038"/>
              </a:cubicBezTo>
              <a:cubicBezTo>
                <a:pt x="92901" y="31728"/>
                <a:pt x="95386" y="32297"/>
                <a:pt x="97631" y="33419"/>
              </a:cubicBezTo>
              <a:cubicBezTo>
                <a:pt x="100191" y="34699"/>
                <a:pt x="101919" y="38002"/>
                <a:pt x="104775" y="38181"/>
              </a:cubicBezTo>
              <a:cubicBezTo>
                <a:pt x="140433" y="40410"/>
                <a:pt x="176212" y="39769"/>
                <a:pt x="211931" y="40563"/>
              </a:cubicBezTo>
              <a:cubicBezTo>
                <a:pt x="231649" y="47135"/>
                <a:pt x="222042" y="42540"/>
                <a:pt x="240506" y="54850"/>
              </a:cubicBezTo>
              <a:cubicBezTo>
                <a:pt x="243308" y="56718"/>
                <a:pt x="244910" y="60037"/>
                <a:pt x="247650" y="61994"/>
              </a:cubicBezTo>
              <a:cubicBezTo>
                <a:pt x="250539" y="64057"/>
                <a:pt x="254093" y="64995"/>
                <a:pt x="257175" y="66756"/>
              </a:cubicBezTo>
              <a:cubicBezTo>
                <a:pt x="259660" y="68176"/>
                <a:pt x="261938" y="69931"/>
                <a:pt x="264319" y="71519"/>
              </a:cubicBezTo>
              <a:cubicBezTo>
                <a:pt x="265906" y="73900"/>
                <a:pt x="266846" y="76875"/>
                <a:pt x="269081" y="78663"/>
              </a:cubicBezTo>
              <a:cubicBezTo>
                <a:pt x="271041" y="80231"/>
                <a:pt x="274450" y="79269"/>
                <a:pt x="276225" y="81044"/>
              </a:cubicBezTo>
              <a:cubicBezTo>
                <a:pt x="280272" y="85091"/>
                <a:pt x="282575" y="90569"/>
                <a:pt x="285750" y="95331"/>
              </a:cubicBezTo>
              <a:lnTo>
                <a:pt x="290512" y="102475"/>
              </a:lnTo>
              <a:cubicBezTo>
                <a:pt x="292100" y="110413"/>
                <a:pt x="289551" y="120564"/>
                <a:pt x="295275" y="126288"/>
              </a:cubicBezTo>
              <a:cubicBezTo>
                <a:pt x="297656" y="128669"/>
                <a:pt x="299832" y="131275"/>
                <a:pt x="302419" y="133431"/>
              </a:cubicBezTo>
              <a:cubicBezTo>
                <a:pt x="304617" y="135263"/>
                <a:pt x="307002" y="136914"/>
                <a:pt x="309562" y="138194"/>
              </a:cubicBezTo>
              <a:cubicBezTo>
                <a:pt x="311807" y="139317"/>
                <a:pt x="314199" y="140458"/>
                <a:pt x="316706" y="140575"/>
              </a:cubicBezTo>
              <a:cubicBezTo>
                <a:pt x="348432" y="142050"/>
                <a:pt x="380206" y="142162"/>
                <a:pt x="411956" y="142956"/>
              </a:cubicBezTo>
              <a:cubicBezTo>
                <a:pt x="414070" y="143379"/>
                <a:pt x="430448" y="146460"/>
                <a:pt x="433387" y="147719"/>
              </a:cubicBezTo>
              <a:cubicBezTo>
                <a:pt x="436018" y="148846"/>
                <a:pt x="438150" y="150894"/>
                <a:pt x="440531" y="152481"/>
              </a:cubicBezTo>
              <a:cubicBezTo>
                <a:pt x="441325" y="154862"/>
                <a:pt x="441344" y="157665"/>
                <a:pt x="442912" y="159625"/>
              </a:cubicBezTo>
              <a:cubicBezTo>
                <a:pt x="452297" y="171357"/>
                <a:pt x="489732" y="166722"/>
                <a:pt x="490537" y="166769"/>
              </a:cubicBezTo>
              <a:cubicBezTo>
                <a:pt x="492125" y="169150"/>
                <a:pt x="494020" y="171353"/>
                <a:pt x="495300" y="173913"/>
              </a:cubicBezTo>
              <a:cubicBezTo>
                <a:pt x="499175" y="181662"/>
                <a:pt x="495617" y="181373"/>
                <a:pt x="502444" y="188200"/>
              </a:cubicBezTo>
              <a:cubicBezTo>
                <a:pt x="504468" y="190224"/>
                <a:pt x="507206" y="191375"/>
                <a:pt x="509587" y="192963"/>
              </a:cubicBezTo>
              <a:cubicBezTo>
                <a:pt x="511175" y="195344"/>
                <a:pt x="512196" y="198222"/>
                <a:pt x="514350" y="200106"/>
              </a:cubicBezTo>
              <a:cubicBezTo>
                <a:pt x="518658" y="203875"/>
                <a:pt x="528637" y="209631"/>
                <a:pt x="528637" y="209631"/>
              </a:cubicBezTo>
              <a:cubicBezTo>
                <a:pt x="529431" y="212012"/>
                <a:pt x="529451" y="214815"/>
                <a:pt x="531019" y="216775"/>
              </a:cubicBezTo>
              <a:cubicBezTo>
                <a:pt x="532807" y="219010"/>
                <a:pt x="535602" y="220258"/>
                <a:pt x="538162" y="221538"/>
              </a:cubicBezTo>
              <a:cubicBezTo>
                <a:pt x="546742" y="225828"/>
                <a:pt x="562297" y="225618"/>
                <a:pt x="569119" y="226300"/>
              </a:cubicBezTo>
              <a:cubicBezTo>
                <a:pt x="586104" y="231962"/>
                <a:pt x="565567" y="223933"/>
                <a:pt x="583406" y="235825"/>
              </a:cubicBezTo>
              <a:cubicBezTo>
                <a:pt x="585495" y="237217"/>
                <a:pt x="588169" y="237412"/>
                <a:pt x="590550" y="238206"/>
              </a:cubicBezTo>
              <a:cubicBezTo>
                <a:pt x="591344" y="240587"/>
                <a:pt x="591156" y="243575"/>
                <a:pt x="592931" y="245350"/>
              </a:cubicBezTo>
              <a:cubicBezTo>
                <a:pt x="596978" y="249397"/>
                <a:pt x="607219" y="254875"/>
                <a:pt x="607219" y="254875"/>
              </a:cubicBezTo>
              <a:cubicBezTo>
                <a:pt x="608806" y="257256"/>
                <a:pt x="610149" y="259820"/>
                <a:pt x="611981" y="262019"/>
              </a:cubicBezTo>
              <a:cubicBezTo>
                <a:pt x="618565" y="269920"/>
                <a:pt x="619452" y="267437"/>
                <a:pt x="623887" y="276306"/>
              </a:cubicBezTo>
              <a:cubicBezTo>
                <a:pt x="625010" y="278551"/>
                <a:pt x="625475" y="281069"/>
                <a:pt x="626269" y="283450"/>
              </a:cubicBezTo>
              <a:cubicBezTo>
                <a:pt x="625475" y="297738"/>
                <a:pt x="625183" y="312062"/>
                <a:pt x="623887" y="326313"/>
              </a:cubicBezTo>
              <a:cubicBezTo>
                <a:pt x="623591" y="329572"/>
                <a:pt x="622970" y="332911"/>
                <a:pt x="621506" y="335838"/>
              </a:cubicBezTo>
              <a:cubicBezTo>
                <a:pt x="618946" y="340957"/>
                <a:pt x="611981" y="350125"/>
                <a:pt x="611981" y="350125"/>
              </a:cubicBezTo>
              <a:cubicBezTo>
                <a:pt x="611187" y="353300"/>
                <a:pt x="612873" y="359650"/>
                <a:pt x="609600" y="359650"/>
              </a:cubicBezTo>
              <a:cubicBezTo>
                <a:pt x="606327" y="359650"/>
                <a:pt x="610366" y="351024"/>
                <a:pt x="607219" y="350125"/>
              </a:cubicBezTo>
              <a:cubicBezTo>
                <a:pt x="601269" y="348425"/>
                <a:pt x="590807" y="356304"/>
                <a:pt x="585787" y="359650"/>
              </a:cubicBezTo>
              <a:cubicBezTo>
                <a:pt x="586347" y="363009"/>
                <a:pt x="589395" y="385867"/>
                <a:pt x="592931" y="388225"/>
              </a:cubicBezTo>
              <a:cubicBezTo>
                <a:pt x="599279" y="392457"/>
                <a:pt x="602285" y="393787"/>
                <a:pt x="607219" y="400131"/>
              </a:cubicBezTo>
              <a:cubicBezTo>
                <a:pt x="610733" y="404649"/>
                <a:pt x="616744" y="414419"/>
                <a:pt x="616744" y="414419"/>
              </a:cubicBezTo>
              <a:cubicBezTo>
                <a:pt x="619437" y="473660"/>
                <a:pt x="601955" y="462726"/>
                <a:pt x="631031" y="469188"/>
              </a:cubicBezTo>
              <a:cubicBezTo>
                <a:pt x="634226" y="469898"/>
                <a:pt x="637381" y="470775"/>
                <a:pt x="640556" y="471569"/>
              </a:cubicBezTo>
              <a:cubicBezTo>
                <a:pt x="642937" y="473156"/>
                <a:pt x="644856" y="476015"/>
                <a:pt x="647700" y="476331"/>
              </a:cubicBezTo>
              <a:cubicBezTo>
                <a:pt x="662802" y="478009"/>
                <a:pt x="660322" y="474147"/>
                <a:pt x="669131" y="466806"/>
              </a:cubicBezTo>
              <a:cubicBezTo>
                <a:pt x="671330" y="464974"/>
                <a:pt x="673894" y="463631"/>
                <a:pt x="676275" y="462044"/>
              </a:cubicBezTo>
              <a:cubicBezTo>
                <a:pt x="677862" y="459663"/>
                <a:pt x="678883" y="456785"/>
                <a:pt x="681037" y="454900"/>
              </a:cubicBezTo>
              <a:cubicBezTo>
                <a:pt x="685345" y="451131"/>
                <a:pt x="689895" y="447185"/>
                <a:pt x="695325" y="445375"/>
              </a:cubicBezTo>
              <a:lnTo>
                <a:pt x="716756" y="438231"/>
              </a:lnTo>
              <a:lnTo>
                <a:pt x="731044" y="433469"/>
              </a:lnTo>
              <a:lnTo>
                <a:pt x="738187" y="431088"/>
              </a:lnTo>
              <a:cubicBezTo>
                <a:pt x="741667" y="428768"/>
                <a:pt x="749789" y="424676"/>
                <a:pt x="750094" y="419181"/>
              </a:cubicBezTo>
              <a:cubicBezTo>
                <a:pt x="750756" y="407267"/>
                <a:pt x="749030" y="395322"/>
                <a:pt x="747712" y="383463"/>
              </a:cubicBezTo>
              <a:cubicBezTo>
                <a:pt x="747435" y="380968"/>
                <a:pt x="746899" y="378279"/>
                <a:pt x="745331" y="376319"/>
              </a:cubicBezTo>
              <a:cubicBezTo>
                <a:pt x="743543" y="374084"/>
                <a:pt x="740568" y="373144"/>
                <a:pt x="738187" y="371556"/>
              </a:cubicBezTo>
              <a:cubicBezTo>
                <a:pt x="728375" y="356838"/>
                <a:pt x="739269" y="371195"/>
                <a:pt x="726281" y="359650"/>
              </a:cubicBezTo>
              <a:cubicBezTo>
                <a:pt x="701814" y="337902"/>
                <a:pt x="721064" y="351410"/>
                <a:pt x="704850" y="340600"/>
              </a:cubicBezTo>
              <a:lnTo>
                <a:pt x="695325" y="326313"/>
              </a:lnTo>
              <a:cubicBezTo>
                <a:pt x="693737" y="323932"/>
                <a:pt x="693277" y="320074"/>
                <a:pt x="690562" y="319169"/>
              </a:cubicBezTo>
              <a:lnTo>
                <a:pt x="683419" y="316788"/>
              </a:lnTo>
              <a:lnTo>
                <a:pt x="669131" y="307263"/>
              </a:lnTo>
              <a:cubicBezTo>
                <a:pt x="662709" y="302981"/>
                <a:pt x="662238" y="301762"/>
                <a:pt x="654844" y="300119"/>
              </a:cubicBezTo>
              <a:cubicBezTo>
                <a:pt x="650131" y="299072"/>
                <a:pt x="645319" y="298532"/>
                <a:pt x="640556" y="297738"/>
              </a:cubicBezTo>
              <a:lnTo>
                <a:pt x="621506" y="269163"/>
              </a:lnTo>
              <a:cubicBezTo>
                <a:pt x="619918" y="266782"/>
                <a:pt x="616743" y="265988"/>
                <a:pt x="614362" y="264400"/>
              </a:cubicBezTo>
              <a:cubicBezTo>
                <a:pt x="608377" y="246443"/>
                <a:pt x="617147" y="267881"/>
                <a:pt x="604837" y="252494"/>
              </a:cubicBezTo>
              <a:cubicBezTo>
                <a:pt x="603269" y="250534"/>
                <a:pt x="603675" y="247544"/>
                <a:pt x="602456" y="245350"/>
              </a:cubicBezTo>
              <a:cubicBezTo>
                <a:pt x="599676" y="240347"/>
                <a:pt x="592931" y="231063"/>
                <a:pt x="592931" y="231063"/>
              </a:cubicBezTo>
              <a:cubicBezTo>
                <a:pt x="592137" y="223125"/>
                <a:pt x="592344" y="215023"/>
                <a:pt x="590550" y="207250"/>
              </a:cubicBezTo>
              <a:cubicBezTo>
                <a:pt x="588456" y="198175"/>
                <a:pt x="584941" y="200873"/>
                <a:pt x="578644" y="197725"/>
              </a:cubicBezTo>
              <a:cubicBezTo>
                <a:pt x="557509" y="187158"/>
                <a:pt x="594516" y="194882"/>
                <a:pt x="542925" y="190581"/>
              </a:cubicBezTo>
              <a:cubicBezTo>
                <a:pt x="531733" y="179391"/>
                <a:pt x="538583" y="185306"/>
                <a:pt x="521494" y="173913"/>
              </a:cubicBezTo>
              <a:cubicBezTo>
                <a:pt x="519405" y="172521"/>
                <a:pt x="516731" y="172325"/>
                <a:pt x="514350" y="171531"/>
              </a:cubicBezTo>
              <a:cubicBezTo>
                <a:pt x="510212" y="192225"/>
                <a:pt x="515060" y="182577"/>
                <a:pt x="507206" y="176294"/>
              </a:cubicBezTo>
              <a:cubicBezTo>
                <a:pt x="505246" y="174726"/>
                <a:pt x="502443" y="174707"/>
                <a:pt x="500062" y="173913"/>
              </a:cubicBezTo>
              <a:cubicBezTo>
                <a:pt x="480419" y="160817"/>
                <a:pt x="484088" y="170142"/>
                <a:pt x="490537" y="157244"/>
              </a:cubicBezTo>
              <a:cubicBezTo>
                <a:pt x="491660" y="154999"/>
                <a:pt x="492125" y="152481"/>
                <a:pt x="492919" y="150100"/>
              </a:cubicBezTo>
              <a:cubicBezTo>
                <a:pt x="464973" y="131472"/>
                <a:pt x="491363" y="147249"/>
                <a:pt x="411956" y="142956"/>
              </a:cubicBezTo>
              <a:cubicBezTo>
                <a:pt x="401953" y="142415"/>
                <a:pt x="398735" y="140930"/>
                <a:pt x="390525" y="138194"/>
              </a:cubicBezTo>
              <a:cubicBezTo>
                <a:pt x="388144" y="136606"/>
                <a:pt x="385941" y="134711"/>
                <a:pt x="383381" y="133431"/>
              </a:cubicBezTo>
              <a:cubicBezTo>
                <a:pt x="381136" y="132308"/>
                <a:pt x="378012" y="132825"/>
                <a:pt x="376237" y="131050"/>
              </a:cubicBezTo>
              <a:cubicBezTo>
                <a:pt x="372190" y="127003"/>
                <a:pt x="366712" y="116763"/>
                <a:pt x="366712" y="116763"/>
              </a:cubicBezTo>
              <a:cubicBezTo>
                <a:pt x="362521" y="104189"/>
                <a:pt x="365723" y="111707"/>
                <a:pt x="354806" y="95331"/>
              </a:cubicBezTo>
              <a:cubicBezTo>
                <a:pt x="353219" y="92950"/>
                <a:pt x="352425" y="89775"/>
                <a:pt x="350044" y="88188"/>
              </a:cubicBezTo>
              <a:lnTo>
                <a:pt x="342900" y="83425"/>
              </a:lnTo>
              <a:cubicBezTo>
                <a:pt x="341312" y="81044"/>
                <a:pt x="340372" y="78069"/>
                <a:pt x="338137" y="76281"/>
              </a:cubicBezTo>
              <a:cubicBezTo>
                <a:pt x="336177" y="74713"/>
                <a:pt x="333504" y="73900"/>
                <a:pt x="330994" y="73900"/>
              </a:cubicBezTo>
              <a:cubicBezTo>
                <a:pt x="322227" y="73900"/>
                <a:pt x="313507" y="75257"/>
                <a:pt x="304800" y="76281"/>
              </a:cubicBezTo>
              <a:cubicBezTo>
                <a:pt x="291849" y="77805"/>
                <a:pt x="293111" y="77797"/>
                <a:pt x="283369" y="81044"/>
              </a:cubicBezTo>
              <a:cubicBezTo>
                <a:pt x="280311" y="80279"/>
                <a:pt x="270121" y="77991"/>
                <a:pt x="266700" y="76281"/>
              </a:cubicBezTo>
              <a:cubicBezTo>
                <a:pt x="264140" y="75001"/>
                <a:pt x="261937" y="73106"/>
                <a:pt x="259556" y="71519"/>
              </a:cubicBezTo>
              <a:cubicBezTo>
                <a:pt x="257969" y="69138"/>
                <a:pt x="256818" y="66399"/>
                <a:pt x="254794" y="64375"/>
              </a:cubicBezTo>
              <a:cubicBezTo>
                <a:pt x="247974" y="57555"/>
                <a:pt x="248249" y="61103"/>
                <a:pt x="240506" y="57231"/>
              </a:cubicBezTo>
              <a:cubicBezTo>
                <a:pt x="222046" y="48001"/>
                <a:pt x="244169" y="56071"/>
                <a:pt x="226219" y="50088"/>
              </a:cubicBezTo>
              <a:cubicBezTo>
                <a:pt x="205745" y="36438"/>
                <a:pt x="231649" y="52803"/>
                <a:pt x="211931" y="42944"/>
              </a:cubicBezTo>
              <a:cubicBezTo>
                <a:pt x="189288" y="31622"/>
                <a:pt x="227361" y="45705"/>
                <a:pt x="190500" y="33419"/>
              </a:cubicBezTo>
              <a:cubicBezTo>
                <a:pt x="173916" y="27891"/>
                <a:pt x="155575" y="31832"/>
                <a:pt x="138112" y="31038"/>
              </a:cubicBezTo>
              <a:cubicBezTo>
                <a:pt x="143780" y="14035"/>
                <a:pt x="140090" y="20927"/>
                <a:pt x="147637" y="9606"/>
              </a:cubicBezTo>
              <a:cubicBezTo>
                <a:pt x="146843" y="7225"/>
                <a:pt x="147031" y="4238"/>
                <a:pt x="145256" y="2463"/>
              </a:cubicBezTo>
              <a:cubicBezTo>
                <a:pt x="143481" y="688"/>
                <a:pt x="140622" y="81"/>
                <a:pt x="138112" y="81"/>
              </a:cubicBezTo>
              <a:cubicBezTo>
                <a:pt x="120632" y="81"/>
                <a:pt x="103187" y="1669"/>
                <a:pt x="85725" y="2463"/>
              </a:cubicBezTo>
              <a:cubicBezTo>
                <a:pt x="70138" y="7658"/>
                <a:pt x="85437" y="442"/>
                <a:pt x="76200" y="11988"/>
              </a:cubicBezTo>
              <a:cubicBezTo>
                <a:pt x="72843" y="16184"/>
                <a:pt x="66617" y="17563"/>
                <a:pt x="61912" y="19131"/>
              </a:cubicBezTo>
              <a:cubicBezTo>
                <a:pt x="24661" y="14992"/>
                <a:pt x="42862" y="24086"/>
                <a:pt x="42862" y="9606"/>
              </a:cubicBezTo>
              <a:cubicBezTo>
                <a:pt x="42862" y="7096"/>
                <a:pt x="41275" y="4844"/>
                <a:pt x="40481" y="2463"/>
              </a:cubicBezTo>
              <a:cubicBezTo>
                <a:pt x="27394" y="3553"/>
                <a:pt x="14368" y="0"/>
                <a:pt x="4762" y="9606"/>
              </a:cubicBezTo>
              <a:cubicBezTo>
                <a:pt x="2738" y="11630"/>
                <a:pt x="1587" y="14369"/>
                <a:pt x="0" y="16750"/>
              </a:cubicBezTo>
              <a:cubicBezTo>
                <a:pt x="2942" y="37348"/>
                <a:pt x="26988" y="4844"/>
                <a:pt x="28575" y="4844"/>
              </a:cubicBezTo>
              <a:close/>
            </a:path>
          </a:pathLst>
        </a:custGeom>
        <a:solidFill>
          <a:srgbClr val="00005A"/>
        </a:solidFill>
        <a:ln w="1270" cmpd="sng">
          <a:solidFill>
            <a:srgbClr val="4B4B4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</xdr:col>
      <xdr:colOff>438150</xdr:colOff>
      <xdr:row>28</xdr:row>
      <xdr:rowOff>85725</xdr:rowOff>
    </xdr:from>
    <xdr:to>
      <xdr:col>8</xdr:col>
      <xdr:colOff>447675</xdr:colOff>
      <xdr:row>29</xdr:row>
      <xdr:rowOff>95250</xdr:rowOff>
    </xdr:to>
    <xdr:sp>
      <xdr:nvSpPr>
        <xdr:cNvPr id="25" name="State_PR"/>
        <xdr:cNvSpPr>
          <a:spLocks/>
        </xdr:cNvSpPr>
      </xdr:nvSpPr>
      <xdr:spPr>
        <a:xfrm>
          <a:off x="4705350" y="4876800"/>
          <a:ext cx="619125" cy="180975"/>
        </a:xfrm>
        <a:custGeom>
          <a:pathLst>
            <a:path h="20" w="65">
              <a:moveTo>
                <a:pt x="8" y="0"/>
              </a:moveTo>
              <a:cubicBezTo>
                <a:pt x="8" y="0"/>
                <a:pt x="8" y="0"/>
                <a:pt x="8" y="0"/>
              </a:cubicBezTo>
              <a:cubicBezTo>
                <a:pt x="15" y="1"/>
                <a:pt x="25" y="1"/>
                <a:pt x="31" y="1"/>
              </a:cubicBezTo>
              <a:cubicBezTo>
                <a:pt x="32" y="1"/>
                <a:pt x="32" y="1"/>
                <a:pt x="33" y="1"/>
              </a:cubicBezTo>
              <a:cubicBezTo>
                <a:pt x="33" y="1"/>
                <a:pt x="33" y="2"/>
                <a:pt x="33" y="2"/>
              </a:cubicBezTo>
              <a:cubicBezTo>
                <a:pt x="35" y="2"/>
                <a:pt x="36" y="2"/>
                <a:pt x="38" y="2"/>
              </a:cubicBezTo>
              <a:cubicBezTo>
                <a:pt x="38" y="2"/>
                <a:pt x="39" y="2"/>
                <a:pt x="39" y="2"/>
              </a:cubicBezTo>
              <a:cubicBezTo>
                <a:pt x="40" y="2"/>
                <a:pt x="43" y="2"/>
                <a:pt x="45" y="2"/>
              </a:cubicBezTo>
              <a:cubicBezTo>
                <a:pt x="46" y="2"/>
                <a:pt x="49" y="3"/>
                <a:pt x="51" y="3"/>
              </a:cubicBezTo>
              <a:cubicBezTo>
                <a:pt x="51" y="3"/>
                <a:pt x="51" y="3"/>
                <a:pt x="51" y="3"/>
              </a:cubicBezTo>
              <a:cubicBezTo>
                <a:pt x="52" y="3"/>
                <a:pt x="52" y="4"/>
                <a:pt x="52" y="4"/>
              </a:cubicBezTo>
              <a:cubicBezTo>
                <a:pt x="54" y="5"/>
                <a:pt x="52" y="3"/>
                <a:pt x="54" y="4"/>
              </a:cubicBezTo>
              <a:lnTo>
                <a:pt x="55" y="6"/>
              </a:lnTo>
              <a:cubicBezTo>
                <a:pt x="55" y="6"/>
                <a:pt x="55" y="6"/>
                <a:pt x="55" y="7"/>
              </a:cubicBezTo>
              <a:cubicBezTo>
                <a:pt x="55" y="8"/>
                <a:pt x="55" y="8"/>
                <a:pt x="56" y="9"/>
              </a:cubicBezTo>
              <a:cubicBezTo>
                <a:pt x="55" y="9"/>
                <a:pt x="55" y="9"/>
                <a:pt x="55" y="10"/>
              </a:cubicBezTo>
              <a:cubicBezTo>
                <a:pt x="55" y="10"/>
                <a:pt x="54" y="10"/>
                <a:pt x="54" y="11"/>
              </a:cubicBezTo>
              <a:cubicBezTo>
                <a:pt x="54" y="11"/>
                <a:pt x="53" y="12"/>
                <a:pt x="53" y="12"/>
              </a:cubicBezTo>
              <a:cubicBezTo>
                <a:pt x="54" y="12"/>
                <a:pt x="56" y="13"/>
                <a:pt x="58" y="12"/>
              </a:cubicBezTo>
              <a:cubicBezTo>
                <a:pt x="59" y="12"/>
                <a:pt x="60" y="12"/>
                <a:pt x="61" y="11"/>
              </a:cubicBezTo>
              <a:cubicBezTo>
                <a:pt x="62" y="11"/>
                <a:pt x="65" y="12"/>
                <a:pt x="65" y="12"/>
              </a:cubicBezTo>
              <a:cubicBezTo>
                <a:pt x="65" y="13"/>
                <a:pt x="64" y="15"/>
                <a:pt x="63" y="15"/>
              </a:cubicBezTo>
              <a:cubicBezTo>
                <a:pt x="62" y="16"/>
                <a:pt x="60" y="16"/>
                <a:pt x="59" y="16"/>
              </a:cubicBezTo>
              <a:cubicBezTo>
                <a:pt x="58" y="15"/>
                <a:pt x="57" y="13"/>
                <a:pt x="56" y="13"/>
              </a:cubicBezTo>
              <a:cubicBezTo>
                <a:pt x="55" y="13"/>
                <a:pt x="53" y="13"/>
                <a:pt x="52" y="13"/>
              </a:cubicBezTo>
              <a:cubicBezTo>
                <a:pt x="51" y="13"/>
                <a:pt x="50" y="15"/>
                <a:pt x="50" y="15"/>
              </a:cubicBezTo>
              <a:lnTo>
                <a:pt x="49" y="15"/>
              </a:lnTo>
              <a:cubicBezTo>
                <a:pt x="49" y="15"/>
                <a:pt x="48" y="16"/>
                <a:pt x="48" y="16"/>
              </a:cubicBezTo>
              <a:cubicBezTo>
                <a:pt x="48" y="16"/>
                <a:pt x="48" y="16"/>
                <a:pt x="48" y="16"/>
              </a:cubicBezTo>
              <a:cubicBezTo>
                <a:pt x="47" y="17"/>
                <a:pt x="47" y="17"/>
                <a:pt x="47" y="17"/>
              </a:cubicBezTo>
              <a:cubicBezTo>
                <a:pt x="47" y="17"/>
                <a:pt x="47" y="18"/>
                <a:pt x="47" y="18"/>
              </a:cubicBezTo>
              <a:cubicBezTo>
                <a:pt x="46" y="19"/>
                <a:pt x="42" y="19"/>
                <a:pt x="42" y="19"/>
              </a:cubicBezTo>
              <a:cubicBezTo>
                <a:pt x="41" y="19"/>
                <a:pt x="41" y="19"/>
                <a:pt x="40" y="19"/>
              </a:cubicBezTo>
              <a:cubicBezTo>
                <a:pt x="40" y="19"/>
                <a:pt x="40" y="19"/>
                <a:pt x="39" y="19"/>
              </a:cubicBezTo>
              <a:cubicBezTo>
                <a:pt x="38" y="19"/>
                <a:pt x="36" y="19"/>
                <a:pt x="35" y="19"/>
              </a:cubicBezTo>
              <a:cubicBezTo>
                <a:pt x="33" y="18"/>
                <a:pt x="35" y="19"/>
                <a:pt x="31" y="18"/>
              </a:cubicBezTo>
              <a:cubicBezTo>
                <a:pt x="30" y="18"/>
                <a:pt x="30" y="18"/>
                <a:pt x="30" y="18"/>
              </a:cubicBezTo>
              <a:cubicBezTo>
                <a:pt x="29" y="18"/>
                <a:pt x="29" y="18"/>
                <a:pt x="28" y="18"/>
              </a:cubicBezTo>
              <a:lnTo>
                <a:pt x="24" y="17"/>
              </a:lnTo>
              <a:cubicBezTo>
                <a:pt x="24" y="17"/>
                <a:pt x="24" y="17"/>
                <a:pt x="24" y="17"/>
              </a:cubicBezTo>
              <a:cubicBezTo>
                <a:pt x="24" y="18"/>
                <a:pt x="24" y="18"/>
                <a:pt x="24" y="19"/>
              </a:cubicBezTo>
              <a:cubicBezTo>
                <a:pt x="23" y="19"/>
                <a:pt x="21" y="18"/>
                <a:pt x="20" y="18"/>
              </a:cubicBezTo>
              <a:cubicBezTo>
                <a:pt x="20" y="18"/>
                <a:pt x="20" y="18"/>
                <a:pt x="19" y="18"/>
              </a:cubicBezTo>
              <a:cubicBezTo>
                <a:pt x="18" y="18"/>
                <a:pt x="17" y="18"/>
                <a:pt x="16" y="18"/>
              </a:cubicBezTo>
              <a:cubicBezTo>
                <a:pt x="16" y="18"/>
                <a:pt x="15" y="18"/>
                <a:pt x="15" y="19"/>
              </a:cubicBezTo>
              <a:cubicBezTo>
                <a:pt x="15" y="19"/>
                <a:pt x="15" y="19"/>
                <a:pt x="15" y="19"/>
              </a:cubicBezTo>
              <a:cubicBezTo>
                <a:pt x="13" y="19"/>
                <a:pt x="12" y="19"/>
                <a:pt x="11" y="19"/>
              </a:cubicBezTo>
              <a:cubicBezTo>
                <a:pt x="10" y="19"/>
                <a:pt x="10" y="19"/>
                <a:pt x="9" y="19"/>
              </a:cubicBezTo>
              <a:cubicBezTo>
                <a:pt x="9" y="18"/>
                <a:pt x="9" y="18"/>
                <a:pt x="9" y="18"/>
              </a:cubicBezTo>
              <a:lnTo>
                <a:pt x="3" y="20"/>
              </a:lnTo>
              <a:cubicBezTo>
                <a:pt x="2" y="20"/>
                <a:pt x="2" y="18"/>
                <a:pt x="2" y="17"/>
              </a:cubicBezTo>
              <a:cubicBezTo>
                <a:pt x="2" y="16"/>
                <a:pt x="4" y="15"/>
                <a:pt x="4" y="14"/>
              </a:cubicBezTo>
              <a:cubicBezTo>
                <a:pt x="4" y="13"/>
                <a:pt x="4" y="13"/>
                <a:pt x="4" y="11"/>
              </a:cubicBezTo>
              <a:cubicBezTo>
                <a:pt x="4" y="10"/>
                <a:pt x="4" y="9"/>
                <a:pt x="4" y="8"/>
              </a:cubicBezTo>
              <a:cubicBezTo>
                <a:pt x="4" y="8"/>
                <a:pt x="3" y="8"/>
                <a:pt x="3" y="8"/>
              </a:cubicBezTo>
              <a:cubicBezTo>
                <a:pt x="3" y="8"/>
                <a:pt x="2" y="7"/>
                <a:pt x="2" y="7"/>
              </a:cubicBezTo>
              <a:cubicBezTo>
                <a:pt x="2" y="7"/>
                <a:pt x="0" y="6"/>
                <a:pt x="0" y="6"/>
              </a:cubicBezTo>
              <a:cubicBezTo>
                <a:pt x="0" y="5"/>
                <a:pt x="2" y="5"/>
                <a:pt x="2" y="4"/>
              </a:cubicBezTo>
              <a:cubicBezTo>
                <a:pt x="2" y="3"/>
                <a:pt x="3" y="3"/>
                <a:pt x="3" y="3"/>
              </a:cubicBezTo>
              <a:cubicBezTo>
                <a:pt x="5" y="1"/>
                <a:pt x="3" y="3"/>
                <a:pt x="5" y="2"/>
              </a:cubicBezTo>
              <a:cubicBezTo>
                <a:pt x="5" y="1"/>
                <a:pt x="5" y="1"/>
                <a:pt x="5" y="1"/>
              </a:cubicBezTo>
              <a:cubicBezTo>
                <a:pt x="6" y="0"/>
                <a:pt x="7" y="0"/>
                <a:pt x="8" y="0"/>
              </a:cubicBezTo>
              <a:close/>
            </a:path>
          </a:pathLst>
        </a:custGeom>
        <a:solidFill>
          <a:srgbClr val="000083"/>
        </a:solidFill>
        <a:ln w="1270" cmpd="sng">
          <a:solidFill>
            <a:srgbClr val="4B4B4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209550</xdr:colOff>
      <xdr:row>15</xdr:row>
      <xdr:rowOff>104775</xdr:rowOff>
    </xdr:from>
    <xdr:to>
      <xdr:col>11</xdr:col>
      <xdr:colOff>371475</xdr:colOff>
      <xdr:row>16</xdr:row>
      <xdr:rowOff>161925</xdr:rowOff>
    </xdr:to>
    <xdr:sp>
      <xdr:nvSpPr>
        <xdr:cNvPr id="26" name="State_DC"/>
        <xdr:cNvSpPr>
          <a:spLocks/>
        </xdr:cNvSpPr>
      </xdr:nvSpPr>
      <xdr:spPr>
        <a:xfrm>
          <a:off x="6915150" y="2667000"/>
          <a:ext cx="161925" cy="228600"/>
        </a:xfrm>
        <a:custGeom>
          <a:pathLst>
            <a:path h="215900" w="177800">
              <a:moveTo>
                <a:pt x="0" y="76200"/>
              </a:moveTo>
              <a:lnTo>
                <a:pt x="0" y="88900"/>
              </a:lnTo>
              <a:lnTo>
                <a:pt x="12700" y="101600"/>
              </a:lnTo>
              <a:lnTo>
                <a:pt x="38100" y="127000"/>
              </a:lnTo>
              <a:lnTo>
                <a:pt x="63500" y="152400"/>
              </a:lnTo>
              <a:lnTo>
                <a:pt x="63500" y="165100"/>
              </a:lnTo>
              <a:lnTo>
                <a:pt x="88900" y="215900"/>
              </a:lnTo>
              <a:lnTo>
                <a:pt x="101600" y="203200"/>
              </a:lnTo>
              <a:lnTo>
                <a:pt x="101600" y="190500"/>
              </a:lnTo>
              <a:lnTo>
                <a:pt x="114300" y="190500"/>
              </a:lnTo>
              <a:lnTo>
                <a:pt x="127000" y="177800"/>
              </a:lnTo>
              <a:lnTo>
                <a:pt x="139700" y="152400"/>
              </a:lnTo>
              <a:lnTo>
                <a:pt x="152400" y="152400"/>
              </a:lnTo>
              <a:lnTo>
                <a:pt x="165100" y="139700"/>
              </a:lnTo>
              <a:lnTo>
                <a:pt x="165100" y="114300"/>
              </a:lnTo>
              <a:lnTo>
                <a:pt x="177800" y="114300"/>
              </a:lnTo>
              <a:lnTo>
                <a:pt x="152400" y="101600"/>
              </a:lnTo>
              <a:lnTo>
                <a:pt x="139700" y="88900"/>
              </a:lnTo>
              <a:lnTo>
                <a:pt x="139700" y="76200"/>
              </a:lnTo>
              <a:lnTo>
                <a:pt x="127000" y="76200"/>
              </a:lnTo>
              <a:lnTo>
                <a:pt x="114300" y="63500"/>
              </a:lnTo>
              <a:lnTo>
                <a:pt x="101600" y="63500"/>
              </a:lnTo>
              <a:lnTo>
                <a:pt x="101600" y="50800"/>
              </a:lnTo>
              <a:lnTo>
                <a:pt x="88900" y="38100"/>
              </a:lnTo>
              <a:lnTo>
                <a:pt x="76200" y="38100"/>
              </a:lnTo>
              <a:lnTo>
                <a:pt x="63500" y="25400"/>
              </a:lnTo>
              <a:lnTo>
                <a:pt x="63500" y="12700"/>
              </a:lnTo>
              <a:lnTo>
                <a:pt x="50800" y="0"/>
              </a:lnTo>
              <a:lnTo>
                <a:pt x="38100" y="0"/>
              </a:lnTo>
              <a:lnTo>
                <a:pt x="25400" y="12700"/>
              </a:lnTo>
              <a:lnTo>
                <a:pt x="25400" y="25400"/>
              </a:lnTo>
              <a:lnTo>
                <a:pt x="12700" y="38100"/>
              </a:lnTo>
              <a:lnTo>
                <a:pt x="0" y="38100"/>
              </a:lnTo>
              <a:lnTo>
                <a:pt x="0" y="50800"/>
              </a:lnTo>
              <a:lnTo>
                <a:pt x="0" y="76200"/>
              </a:lnTo>
              <a:close/>
            </a:path>
          </a:pathLst>
        </a:custGeom>
        <a:solidFill>
          <a:srgbClr val="000091"/>
        </a:solidFill>
        <a:ln w="1270" cmpd="sng">
          <a:solidFill>
            <a:srgbClr val="4B4B4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400050</xdr:colOff>
      <xdr:row>15</xdr:row>
      <xdr:rowOff>104775</xdr:rowOff>
    </xdr:from>
    <xdr:to>
      <xdr:col>11</xdr:col>
      <xdr:colOff>752475</xdr:colOff>
      <xdr:row>17</xdr:row>
      <xdr:rowOff>66675</xdr:rowOff>
    </xdr:to>
    <xdr:sp>
      <xdr:nvSpPr>
        <xdr:cNvPr id="27" name="TextBox 68"/>
        <xdr:cNvSpPr txBox="1">
          <a:spLocks noChangeArrowheads="1"/>
        </xdr:cNvSpPr>
      </xdr:nvSpPr>
      <xdr:spPr>
        <a:xfrm>
          <a:off x="7105650" y="266700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3333FF"/>
              </a:solidFill>
            </a:rPr>
            <a:t>DC</a:t>
          </a:r>
        </a:p>
      </xdr:txBody>
    </xdr:sp>
    <xdr:clientData/>
  </xdr:twoCellAnchor>
  <xdr:twoCellAnchor editAs="absolute">
    <xdr:from>
      <xdr:col>8</xdr:col>
      <xdr:colOff>457200</xdr:colOff>
      <xdr:row>28</xdr:row>
      <xdr:rowOff>57150</xdr:rowOff>
    </xdr:from>
    <xdr:to>
      <xdr:col>9</xdr:col>
      <xdr:colOff>209550</xdr:colOff>
      <xdr:row>30</xdr:row>
      <xdr:rowOff>38100</xdr:rowOff>
    </xdr:to>
    <xdr:sp>
      <xdr:nvSpPr>
        <xdr:cNvPr id="28" name="TextBox 69"/>
        <xdr:cNvSpPr txBox="1">
          <a:spLocks noChangeArrowheads="1"/>
        </xdr:cNvSpPr>
      </xdr:nvSpPr>
      <xdr:spPr>
        <a:xfrm>
          <a:off x="5334000" y="4848225"/>
          <a:ext cx="361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3333FF"/>
              </a:solidFill>
            </a:rPr>
            <a:t>PR</a:t>
          </a:r>
        </a:p>
      </xdr:txBody>
    </xdr:sp>
    <xdr:clientData/>
  </xdr:twoCellAnchor>
  <xdr:twoCellAnchor editAs="oneCell">
    <xdr:from>
      <xdr:col>15</xdr:col>
      <xdr:colOff>304800</xdr:colOff>
      <xdr:row>1</xdr:row>
      <xdr:rowOff>9525</xdr:rowOff>
    </xdr:from>
    <xdr:to>
      <xdr:col>17</xdr:col>
      <xdr:colOff>542925</xdr:colOff>
      <xdr:row>2</xdr:row>
      <xdr:rowOff>95250</xdr:rowOff>
    </xdr:to>
    <xdr:pic>
      <xdr:nvPicPr>
        <xdr:cNvPr id="29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171450"/>
          <a:ext cx="3114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16</xdr:row>
      <xdr:rowOff>47625</xdr:rowOff>
    </xdr:from>
    <xdr:to>
      <xdr:col>13</xdr:col>
      <xdr:colOff>66675</xdr:colOff>
      <xdr:row>19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514600"/>
          <a:ext cx="3190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2:S61"/>
  <sheetViews>
    <sheetView showGridLines="0" showRowColHeaders="0" tabSelected="1" zoomScale="85" zoomScaleNormal="85" workbookViewId="0" topLeftCell="A1">
      <selection activeCell="H36" sqref="H36"/>
    </sheetView>
  </sheetViews>
  <sheetFormatPr defaultColWidth="9.140625" defaultRowHeight="12.75"/>
  <cols>
    <col min="12" max="12" width="13.57421875" style="0" customWidth="1"/>
    <col min="13" max="14" width="7.140625" style="0" customWidth="1"/>
    <col min="15" max="15" width="1.1484375" style="0" customWidth="1"/>
    <col min="16" max="16" width="28.8515625" style="0" bestFit="1" customWidth="1"/>
    <col min="17" max="17" width="14.28125" style="0" bestFit="1" customWidth="1"/>
    <col min="18" max="18" width="14.00390625" style="0" customWidth="1"/>
    <col min="19" max="19" width="0.71875" style="0" customWidth="1"/>
  </cols>
  <sheetData>
    <row r="2" spans="3:11" ht="26.25">
      <c r="C2" s="108" t="s">
        <v>330</v>
      </c>
      <c r="D2" s="109"/>
      <c r="E2" s="109"/>
      <c r="F2" s="109"/>
      <c r="G2" s="109"/>
      <c r="H2" s="109"/>
      <c r="I2" s="109"/>
      <c r="J2" s="109"/>
      <c r="K2" s="110"/>
    </row>
    <row r="3" spans="3:11" ht="15">
      <c r="C3" s="111" t="s">
        <v>334</v>
      </c>
      <c r="D3" s="107"/>
      <c r="E3" s="107"/>
      <c r="F3" s="107"/>
      <c r="G3" s="107"/>
      <c r="H3" s="107"/>
      <c r="I3" s="107"/>
      <c r="J3" s="107"/>
      <c r="K3" s="107"/>
    </row>
    <row r="5" spans="15:19" ht="18">
      <c r="O5" s="104" t="s">
        <v>107</v>
      </c>
      <c r="P5" s="105"/>
      <c r="Q5" s="105"/>
      <c r="R5" s="105"/>
      <c r="S5" s="106"/>
    </row>
    <row r="6" spans="15:19" ht="6.75" customHeight="1">
      <c r="O6" s="30"/>
      <c r="P6" s="31"/>
      <c r="Q6" s="31"/>
      <c r="R6" s="31"/>
      <c r="S6" s="32"/>
    </row>
    <row r="7" spans="15:19" ht="12.75">
      <c r="O7" s="30"/>
      <c r="P7" s="88" t="s">
        <v>103</v>
      </c>
      <c r="Q7" s="88" t="s">
        <v>104</v>
      </c>
      <c r="R7" s="88" t="s">
        <v>331</v>
      </c>
      <c r="S7" s="32"/>
    </row>
    <row r="8" spans="15:19" ht="3" customHeight="1">
      <c r="O8" s="30"/>
      <c r="P8" s="36"/>
      <c r="Q8" s="36"/>
      <c r="R8" s="36"/>
      <c r="S8" s="32"/>
    </row>
    <row r="9" spans="15:19" ht="13.5" thickBot="1">
      <c r="O9" s="30"/>
      <c r="P9" s="37" t="s">
        <v>0</v>
      </c>
      <c r="Q9" s="38" t="s">
        <v>1</v>
      </c>
      <c r="R9" s="39">
        <f>SUMIF('Data Set'!$D:$D,Q9,'Data Set'!$E:$E)</f>
        <v>1546</v>
      </c>
      <c r="S9" s="32"/>
    </row>
    <row r="10" spans="15:19" ht="13.5" thickBot="1">
      <c r="O10" s="30"/>
      <c r="P10" s="85" t="s">
        <v>2</v>
      </c>
      <c r="Q10" s="86" t="s">
        <v>3</v>
      </c>
      <c r="R10" s="87">
        <f>SUMIF('Data Set'!$D:$D,Q10,'Data Set'!$E:$E)</f>
        <v>4718</v>
      </c>
      <c r="S10" s="32"/>
    </row>
    <row r="11" spans="15:19" ht="13.5" thickBot="1">
      <c r="O11" s="30"/>
      <c r="P11" s="37" t="s">
        <v>326</v>
      </c>
      <c r="Q11" s="38" t="s">
        <v>4</v>
      </c>
      <c r="R11" s="39">
        <f>SUMIF('Data Set'!$D:$D,Q11,'Data Set'!$E:$E)</f>
        <v>13362</v>
      </c>
      <c r="S11" s="32"/>
    </row>
    <row r="12" spans="15:19" ht="13.5" thickBot="1">
      <c r="O12" s="30"/>
      <c r="P12" s="85" t="s">
        <v>5</v>
      </c>
      <c r="Q12" s="86" t="s">
        <v>6</v>
      </c>
      <c r="R12" s="87">
        <f>SUMIF('Data Set'!$D:$D,Q12,'Data Set'!$E:$E)</f>
        <v>17942</v>
      </c>
      <c r="S12" s="32"/>
    </row>
    <row r="13" spans="15:19" ht="13.5" thickBot="1">
      <c r="O13" s="30"/>
      <c r="P13" s="37" t="s">
        <v>327</v>
      </c>
      <c r="Q13" s="38" t="s">
        <v>7</v>
      </c>
      <c r="R13" s="39">
        <f>SUMIF('Data Set'!$D:$D,Q13,'Data Set'!$E:$E)</f>
        <v>25724</v>
      </c>
      <c r="S13" s="32"/>
    </row>
    <row r="14" spans="15:19" ht="13.5" thickBot="1">
      <c r="O14" s="30"/>
      <c r="P14" s="85" t="s">
        <v>328</v>
      </c>
      <c r="Q14" s="86" t="s">
        <v>8</v>
      </c>
      <c r="R14" s="87">
        <f>SUMIF('Data Set'!$D:$D,Q14,'Data Set'!$E:$E)</f>
        <v>4092</v>
      </c>
      <c r="S14" s="32"/>
    </row>
    <row r="15" spans="15:19" ht="13.5" thickBot="1">
      <c r="O15" s="30"/>
      <c r="P15" s="37" t="s">
        <v>9</v>
      </c>
      <c r="Q15" s="38" t="s">
        <v>10</v>
      </c>
      <c r="R15" s="39">
        <f>SUMIF('Data Set'!$D:$D,Q15,'Data Set'!$E:$E)</f>
        <v>8530</v>
      </c>
      <c r="S15" s="32"/>
    </row>
    <row r="16" spans="15:19" ht="13.5" thickBot="1">
      <c r="O16" s="30"/>
      <c r="P16" s="85" t="s">
        <v>11</v>
      </c>
      <c r="Q16" s="86" t="s">
        <v>12</v>
      </c>
      <c r="R16" s="87">
        <f>SUMIF('Data Set'!$D:$D,Q16,'Data Set'!$E:$E)</f>
        <v>4093</v>
      </c>
      <c r="S16" s="32"/>
    </row>
    <row r="17" spans="15:19" ht="13.5" thickBot="1">
      <c r="O17" s="30"/>
      <c r="P17" s="37" t="s">
        <v>88</v>
      </c>
      <c r="Q17" s="38" t="s">
        <v>13</v>
      </c>
      <c r="R17" s="39">
        <f>SUMIF('Data Set'!$D:$D,Q17,'Data Set'!$E:$E)</f>
        <v>13622</v>
      </c>
      <c r="S17" s="32"/>
    </row>
    <row r="18" spans="15:19" ht="13.5" thickBot="1">
      <c r="O18" s="30"/>
      <c r="P18" s="85" t="s">
        <v>14</v>
      </c>
      <c r="Q18" s="86" t="s">
        <v>15</v>
      </c>
      <c r="R18" s="87">
        <f>SUMIF('Data Set'!$D:$D,Q18,'Data Set'!$E:$E)</f>
        <v>3681</v>
      </c>
      <c r="S18" s="32"/>
    </row>
    <row r="19" spans="15:19" ht="13.5" thickBot="1">
      <c r="O19" s="30"/>
      <c r="P19" s="37" t="s">
        <v>16</v>
      </c>
      <c r="Q19" s="38" t="s">
        <v>17</v>
      </c>
      <c r="R19" s="39">
        <f>SUMIF('Data Set'!$D:$D,Q19,'Data Set'!$E:$E)</f>
        <v>5433</v>
      </c>
      <c r="S19" s="32"/>
    </row>
    <row r="20" spans="15:19" ht="13.5" thickBot="1">
      <c r="O20" s="30"/>
      <c r="P20" s="85" t="s">
        <v>18</v>
      </c>
      <c r="Q20" s="86" t="s">
        <v>19</v>
      </c>
      <c r="R20" s="87">
        <f>SUMIF('Data Set'!$D:$D,Q20,'Data Set'!$E:$E)</f>
        <v>18645</v>
      </c>
      <c r="S20" s="32"/>
    </row>
    <row r="21" spans="12:19" ht="13.5" thickBot="1">
      <c r="L21" s="5" t="s">
        <v>101</v>
      </c>
      <c r="M21" s="6"/>
      <c r="O21" s="30"/>
      <c r="P21" s="37" t="s">
        <v>20</v>
      </c>
      <c r="Q21" s="38" t="s">
        <v>21</v>
      </c>
      <c r="R21" s="39">
        <f>SUMIF('Data Set'!$D:$D,Q21,'Data Set'!$E:$E)</f>
        <v>8094</v>
      </c>
      <c r="S21" s="32"/>
    </row>
    <row r="22" spans="12:19" ht="13.5" thickBot="1">
      <c r="L22" s="63" t="str">
        <f>Options!C5</f>
        <v>1,546 to 4,092</v>
      </c>
      <c r="M22" s="93"/>
      <c r="O22" s="30"/>
      <c r="P22" s="85" t="s">
        <v>22</v>
      </c>
      <c r="Q22" s="86" t="s">
        <v>23</v>
      </c>
      <c r="R22" s="87">
        <f>SUMIF('Data Set'!$D:$D,Q22,'Data Set'!$E:$E)</f>
        <v>20108</v>
      </c>
      <c r="S22" s="32"/>
    </row>
    <row r="23" spans="12:19" ht="13.5" thickBot="1">
      <c r="L23" s="64" t="str">
        <f>Options!C6</f>
        <v>4,092 to 5,374</v>
      </c>
      <c r="M23" s="94"/>
      <c r="O23" s="30"/>
      <c r="P23" s="37" t="s">
        <v>24</v>
      </c>
      <c r="Q23" s="38" t="s">
        <v>25</v>
      </c>
      <c r="R23" s="39">
        <f>SUMIF('Data Set'!$D:$D,Q23,'Data Set'!$E:$E)</f>
        <v>13108</v>
      </c>
      <c r="S23" s="32"/>
    </row>
    <row r="24" spans="12:19" ht="13.5" thickBot="1">
      <c r="L24" s="64" t="str">
        <f>Options!C7</f>
        <v>5,374 to 7,635</v>
      </c>
      <c r="M24" s="95"/>
      <c r="O24" s="30"/>
      <c r="P24" s="37" t="s">
        <v>26</v>
      </c>
      <c r="Q24" s="38" t="s">
        <v>27</v>
      </c>
      <c r="R24" s="87">
        <f>SUMIF('Data Set'!$D:$D,Q24,'Data Set'!$E:$E)</f>
        <v>5160</v>
      </c>
      <c r="S24" s="32"/>
    </row>
    <row r="25" spans="12:19" ht="13.5" thickBot="1">
      <c r="L25" s="64" t="str">
        <f>Options!C8</f>
        <v>7,635 to 8,502</v>
      </c>
      <c r="M25" s="96"/>
      <c r="O25" s="30"/>
      <c r="P25" s="85" t="s">
        <v>28</v>
      </c>
      <c r="Q25" s="86" t="s">
        <v>29</v>
      </c>
      <c r="R25" s="39">
        <f>SUMIF('Data Set'!$D:$D,Q25,'Data Set'!$E:$E)</f>
        <v>9963</v>
      </c>
      <c r="S25" s="32"/>
    </row>
    <row r="26" spans="12:19" ht="13.5" thickBot="1">
      <c r="L26" s="64" t="str">
        <f>Options!C9</f>
        <v>8,502 to 8,858</v>
      </c>
      <c r="M26" s="97"/>
      <c r="O26" s="30"/>
      <c r="P26" s="37" t="s">
        <v>30</v>
      </c>
      <c r="Q26" s="38" t="s">
        <v>31</v>
      </c>
      <c r="R26" s="87">
        <f>SUMIF('Data Set'!$D:$D,Q26,'Data Set'!$E:$E)</f>
        <v>8804</v>
      </c>
      <c r="S26" s="32"/>
    </row>
    <row r="27" spans="12:19" ht="13.5" thickBot="1">
      <c r="L27" s="64" t="str">
        <f>Options!C10</f>
        <v>8,858 to 10,425</v>
      </c>
      <c r="M27" s="98"/>
      <c r="O27" s="30"/>
      <c r="P27" s="85" t="s">
        <v>32</v>
      </c>
      <c r="Q27" s="86" t="s">
        <v>33</v>
      </c>
      <c r="R27" s="39">
        <f>SUMIF('Data Set'!$D:$D,Q27,'Data Set'!$E:$E)</f>
        <v>7632</v>
      </c>
      <c r="S27" s="32"/>
    </row>
    <row r="28" spans="12:19" ht="13.5" thickBot="1">
      <c r="L28" s="64" t="str">
        <f>Options!C11</f>
        <v>10,425 to 13,286</v>
      </c>
      <c r="M28" s="99"/>
      <c r="O28" s="30"/>
      <c r="P28" s="37" t="s">
        <v>34</v>
      </c>
      <c r="Q28" s="38" t="s">
        <v>35</v>
      </c>
      <c r="R28" s="87">
        <f>SUMIF('Data Set'!$D:$D,Q28,'Data Set'!$E:$E)</f>
        <v>8394</v>
      </c>
      <c r="S28" s="32"/>
    </row>
    <row r="29" spans="12:19" ht="13.5" thickBot="1">
      <c r="L29" s="64" t="str">
        <f>Options!C12</f>
        <v>13,286 to 14,919</v>
      </c>
      <c r="M29" s="100"/>
      <c r="O29" s="30"/>
      <c r="P29" s="85" t="s">
        <v>36</v>
      </c>
      <c r="Q29" s="86" t="s">
        <v>37</v>
      </c>
      <c r="R29" s="39">
        <f>SUMIF('Data Set'!$D:$D,Q29,'Data Set'!$E:$E)</f>
        <v>17404</v>
      </c>
      <c r="S29" s="32"/>
    </row>
    <row r="30" spans="12:19" ht="13.5" thickBot="1">
      <c r="L30" s="64" t="str">
        <f>Options!C13</f>
        <v>14,919 to 17,273</v>
      </c>
      <c r="M30" s="101"/>
      <c r="O30" s="30"/>
      <c r="P30" s="37" t="s">
        <v>38</v>
      </c>
      <c r="Q30" s="38" t="s">
        <v>39</v>
      </c>
      <c r="R30" s="87">
        <f>SUMIF('Data Set'!$D:$D,Q30,'Data Set'!$E:$E)</f>
        <v>2313</v>
      </c>
      <c r="S30" s="32"/>
    </row>
    <row r="31" spans="12:19" ht="13.5" thickBot="1">
      <c r="L31" s="64" t="str">
        <f>Options!C14</f>
        <v>17,273+</v>
      </c>
      <c r="M31" s="102"/>
      <c r="O31" s="30"/>
      <c r="P31" s="85" t="s">
        <v>40</v>
      </c>
      <c r="Q31" s="86" t="s">
        <v>41</v>
      </c>
      <c r="R31" s="39">
        <f>SUMIF('Data Set'!$D:$D,Q31,'Data Set'!$E:$E)</f>
        <v>5334</v>
      </c>
      <c r="S31" s="32"/>
    </row>
    <row r="32" spans="13:19" ht="13.5" thickBot="1">
      <c r="M32" s="1"/>
      <c r="N32" s="2"/>
      <c r="O32" s="30"/>
      <c r="P32" s="37" t="s">
        <v>42</v>
      </c>
      <c r="Q32" s="38" t="s">
        <v>43</v>
      </c>
      <c r="R32" s="87">
        <f>SUMIF('Data Set'!$D:$D,Q32,'Data Set'!$E:$E)</f>
        <v>8810</v>
      </c>
      <c r="S32" s="32"/>
    </row>
    <row r="33" spans="13:19" ht="13.5" thickBot="1">
      <c r="M33" s="1"/>
      <c r="N33" s="2"/>
      <c r="O33" s="30"/>
      <c r="P33" s="85" t="s">
        <v>44</v>
      </c>
      <c r="Q33" s="86" t="s">
        <v>45</v>
      </c>
      <c r="R33" s="39">
        <f>SUMIF('Data Set'!$D:$D,Q33,'Data Set'!$E:$E)</f>
        <v>6240</v>
      </c>
      <c r="S33" s="32"/>
    </row>
    <row r="34" spans="13:19" ht="13.5" thickBot="1">
      <c r="M34" s="1"/>
      <c r="N34" s="2"/>
      <c r="O34" s="30"/>
      <c r="P34" s="37" t="s">
        <v>46</v>
      </c>
      <c r="Q34" s="38" t="s">
        <v>47</v>
      </c>
      <c r="R34" s="87">
        <f>SUMIF('Data Set'!$D:$D,Q34,'Data Set'!$E:$E)</f>
        <v>9139</v>
      </c>
      <c r="S34" s="32"/>
    </row>
    <row r="35" spans="15:19" ht="13.5" thickBot="1">
      <c r="O35" s="30"/>
      <c r="P35" s="85" t="s">
        <v>48</v>
      </c>
      <c r="Q35" s="86" t="s">
        <v>49</v>
      </c>
      <c r="R35" s="39">
        <f>SUMIF('Data Set'!$D:$D,Q35,'Data Set'!$E:$E)</f>
        <v>9751</v>
      </c>
      <c r="S35" s="32"/>
    </row>
    <row r="36" spans="15:19" ht="13.5" thickBot="1">
      <c r="O36" s="30"/>
      <c r="P36" s="37" t="s">
        <v>50</v>
      </c>
      <c r="Q36" s="38" t="s">
        <v>51</v>
      </c>
      <c r="R36" s="87">
        <f>SUMIF('Data Set'!$D:$D,Q36,'Data Set'!$E:$E)</f>
        <v>8598</v>
      </c>
      <c r="S36" s="32"/>
    </row>
    <row r="37" spans="15:19" ht="13.5" thickBot="1">
      <c r="O37" s="30"/>
      <c r="P37" s="85" t="s">
        <v>52</v>
      </c>
      <c r="Q37" s="86" t="s">
        <v>53</v>
      </c>
      <c r="R37" s="39">
        <f>SUMIF('Data Set'!$D:$D,Q37,'Data Set'!$E:$E)</f>
        <v>5997</v>
      </c>
      <c r="S37" s="32"/>
    </row>
    <row r="38" spans="15:19" ht="13.5" thickBot="1">
      <c r="O38" s="30"/>
      <c r="P38" s="37" t="s">
        <v>89</v>
      </c>
      <c r="Q38" s="38" t="s">
        <v>54</v>
      </c>
      <c r="R38" s="87">
        <f>SUMIF('Data Set'!$D:$D,Q38,'Data Set'!$E:$E)</f>
        <v>15070</v>
      </c>
      <c r="S38" s="32"/>
    </row>
    <row r="39" spans="15:19" ht="13.5" thickBot="1">
      <c r="O39" s="30"/>
      <c r="P39" s="37" t="s">
        <v>90</v>
      </c>
      <c r="Q39" s="38" t="s">
        <v>55</v>
      </c>
      <c r="R39" s="39">
        <f>SUMIF('Data Set'!$D:$D,Q39,'Data Set'!$E:$E)</f>
        <v>13834</v>
      </c>
      <c r="S39" s="32"/>
    </row>
    <row r="40" spans="15:19" ht="13.5" thickBot="1">
      <c r="O40" s="30"/>
      <c r="P40" s="85" t="s">
        <v>91</v>
      </c>
      <c r="Q40" s="86" t="s">
        <v>56</v>
      </c>
      <c r="R40" s="87">
        <f>SUMIF('Data Set'!$D:$D,Q40,'Data Set'!$E:$E)</f>
        <v>9822</v>
      </c>
      <c r="S40" s="32"/>
    </row>
    <row r="41" spans="15:19" ht="13.5" thickBot="1">
      <c r="O41" s="30"/>
      <c r="P41" s="37" t="s">
        <v>92</v>
      </c>
      <c r="Q41" s="38" t="s">
        <v>57</v>
      </c>
      <c r="R41" s="39">
        <f>SUMIF('Data Set'!$D:$D,Q41,'Data Set'!$E:$E)</f>
        <v>14687</v>
      </c>
      <c r="S41" s="32"/>
    </row>
    <row r="42" spans="15:19" ht="13.5" thickBot="1">
      <c r="O42" s="30"/>
      <c r="P42" s="85" t="s">
        <v>93</v>
      </c>
      <c r="Q42" s="86" t="s">
        <v>58</v>
      </c>
      <c r="R42" s="87">
        <f>SUMIF('Data Set'!$D:$D,Q42,'Data Set'!$E:$E)</f>
        <v>11969</v>
      </c>
      <c r="S42" s="32"/>
    </row>
    <row r="43" spans="15:19" ht="13.5" thickBot="1">
      <c r="O43" s="30"/>
      <c r="P43" s="37" t="s">
        <v>94</v>
      </c>
      <c r="Q43" s="38" t="s">
        <v>59</v>
      </c>
      <c r="R43" s="39">
        <f>SUMIF('Data Set'!$D:$D,Q43,'Data Set'!$E:$E)</f>
        <v>16095</v>
      </c>
      <c r="S43" s="32"/>
    </row>
    <row r="44" spans="15:19" ht="13.5" thickBot="1">
      <c r="O44" s="30"/>
      <c r="P44" s="85" t="s">
        <v>60</v>
      </c>
      <c r="Q44" s="86" t="s">
        <v>61</v>
      </c>
      <c r="R44" s="87">
        <f>SUMIF('Data Set'!$D:$D,Q44,'Data Set'!$E:$E)</f>
        <v>8662</v>
      </c>
      <c r="S44" s="32"/>
    </row>
    <row r="45" spans="15:19" ht="13.5" thickBot="1">
      <c r="O45" s="30"/>
      <c r="P45" s="37" t="s">
        <v>62</v>
      </c>
      <c r="Q45" s="38" t="s">
        <v>63</v>
      </c>
      <c r="R45" s="39">
        <f>SUMIF('Data Set'!$D:$D,Q45,'Data Set'!$E:$E)</f>
        <v>15178</v>
      </c>
      <c r="S45" s="32"/>
    </row>
    <row r="46" spans="15:19" ht="13.5" thickBot="1">
      <c r="O46" s="30"/>
      <c r="P46" s="85" t="s">
        <v>64</v>
      </c>
      <c r="Q46" s="86" t="s">
        <v>65</v>
      </c>
      <c r="R46" s="87">
        <f>SUMIF('Data Set'!$D:$D,Q46,'Data Set'!$E:$E)</f>
        <v>17824</v>
      </c>
      <c r="S46" s="32"/>
    </row>
    <row r="47" spans="15:19" ht="13.5" thickBot="1">
      <c r="O47" s="30"/>
      <c r="P47" s="37" t="s">
        <v>66</v>
      </c>
      <c r="Q47" s="38" t="s">
        <v>67</v>
      </c>
      <c r="R47" s="39">
        <f>SUMIF('Data Set'!$D:$D,Q47,'Data Set'!$E:$E)</f>
        <v>14977</v>
      </c>
      <c r="S47" s="32"/>
    </row>
    <row r="48" spans="15:19" ht="13.5" thickBot="1">
      <c r="O48" s="30"/>
      <c r="P48" s="85" t="s">
        <v>95</v>
      </c>
      <c r="Q48" s="86" t="s">
        <v>68</v>
      </c>
      <c r="R48" s="87">
        <f>SUMIF('Data Set'!$D:$D,Q48,'Data Set'!$E:$E)</f>
        <v>14979</v>
      </c>
      <c r="S48" s="32"/>
    </row>
    <row r="49" spans="15:19" ht="13.5" thickBot="1">
      <c r="O49" s="30"/>
      <c r="P49" s="37" t="s">
        <v>96</v>
      </c>
      <c r="Q49" s="38" t="s">
        <v>69</v>
      </c>
      <c r="R49" s="39">
        <f>SUMIF('Data Set'!$D:$D,Q49,'Data Set'!$E:$E)</f>
        <v>8483</v>
      </c>
      <c r="S49" s="32"/>
    </row>
    <row r="50" spans="15:19" ht="13.5" thickBot="1">
      <c r="O50" s="30"/>
      <c r="P50" s="85" t="s">
        <v>97</v>
      </c>
      <c r="Q50" s="86" t="s">
        <v>70</v>
      </c>
      <c r="R50" s="87">
        <f>SUMIF('Data Set'!$D:$D,Q50,'Data Set'!$E:$E)</f>
        <v>12716</v>
      </c>
      <c r="S50" s="32"/>
    </row>
    <row r="51" spans="15:19" ht="13.5" thickBot="1">
      <c r="O51" s="30"/>
      <c r="P51" s="37" t="s">
        <v>98</v>
      </c>
      <c r="Q51" s="38" t="s">
        <v>71</v>
      </c>
      <c r="R51" s="39">
        <f>SUMIF('Data Set'!$D:$D,Q51,'Data Set'!$E:$E)</f>
        <v>7642</v>
      </c>
      <c r="S51" s="32"/>
    </row>
    <row r="52" spans="15:19" ht="13.5" thickBot="1">
      <c r="O52" s="30"/>
      <c r="P52" s="85" t="s">
        <v>72</v>
      </c>
      <c r="Q52" s="86" t="s">
        <v>73</v>
      </c>
      <c r="R52" s="87">
        <f>SUMIF('Data Set'!$D:$D,Q52,'Data Set'!$E:$E)</f>
        <v>8906</v>
      </c>
      <c r="S52" s="32"/>
    </row>
    <row r="53" spans="15:19" ht="13.5" thickBot="1">
      <c r="O53" s="30"/>
      <c r="P53" s="37" t="s">
        <v>74</v>
      </c>
      <c r="Q53" s="38" t="s">
        <v>75</v>
      </c>
      <c r="R53" s="39">
        <f>SUMIF('Data Set'!$D:$D,Q53,'Data Set'!$E:$E)</f>
        <v>5359</v>
      </c>
      <c r="S53" s="32"/>
    </row>
    <row r="54" spans="15:19" ht="13.5" thickBot="1">
      <c r="O54" s="30"/>
      <c r="P54" s="85" t="s">
        <v>76</v>
      </c>
      <c r="Q54" s="86" t="s">
        <v>77</v>
      </c>
      <c r="R54" s="87">
        <f>SUMIF('Data Set'!$D:$D,Q54,'Data Set'!$E:$E)</f>
        <v>8467</v>
      </c>
      <c r="S54" s="32"/>
    </row>
    <row r="55" spans="15:19" ht="13.5" thickBot="1">
      <c r="O55" s="30"/>
      <c r="P55" s="37" t="s">
        <v>78</v>
      </c>
      <c r="Q55" s="38" t="s">
        <v>79</v>
      </c>
      <c r="R55" s="39">
        <f>SUMIF('Data Set'!$D:$D,Q55,'Data Set'!$E:$E)</f>
        <v>12487</v>
      </c>
      <c r="S55" s="32"/>
    </row>
    <row r="56" spans="15:19" ht="13.5" thickBot="1">
      <c r="O56" s="30"/>
      <c r="P56" s="85" t="s">
        <v>329</v>
      </c>
      <c r="Q56" s="86" t="s">
        <v>80</v>
      </c>
      <c r="R56" s="87">
        <f>SUMIF('Data Set'!$D:$D,Q56,'Data Set'!$E:$E)</f>
        <v>14315</v>
      </c>
      <c r="S56" s="32"/>
    </row>
    <row r="57" spans="15:19" ht="13.5" thickBot="1">
      <c r="O57" s="30"/>
      <c r="P57" s="37" t="s">
        <v>81</v>
      </c>
      <c r="Q57" s="38" t="s">
        <v>82</v>
      </c>
      <c r="R57" s="39">
        <f>SUMIF('Data Set'!$D:$D,Q57,'Data Set'!$E:$E)</f>
        <v>7113</v>
      </c>
      <c r="S57" s="32"/>
    </row>
    <row r="58" spans="15:19" ht="13.5" thickBot="1">
      <c r="O58" s="30"/>
      <c r="P58" s="85" t="s">
        <v>99</v>
      </c>
      <c r="Q58" s="86" t="s">
        <v>83</v>
      </c>
      <c r="R58" s="87">
        <f>SUMIF('Data Set'!$D:$D,Q58,'Data Set'!$E:$E)</f>
        <v>1891</v>
      </c>
      <c r="S58" s="32"/>
    </row>
    <row r="59" spans="15:19" ht="13.5" thickBot="1">
      <c r="O59" s="30"/>
      <c r="P59" s="37" t="s">
        <v>84</v>
      </c>
      <c r="Q59" s="38" t="s">
        <v>85</v>
      </c>
      <c r="R59" s="39">
        <f>SUMIF('Data Set'!$D:$D,Q59,'Data Set'!$E:$E)</f>
        <v>10733</v>
      </c>
      <c r="S59" s="32"/>
    </row>
    <row r="60" spans="15:19" ht="13.5" thickBot="1">
      <c r="O60" s="30"/>
      <c r="P60" s="85" t="s">
        <v>86</v>
      </c>
      <c r="Q60" s="86" t="s">
        <v>87</v>
      </c>
      <c r="R60" s="87">
        <f>SUMIF('Data Set'!$D:$D,Q60,'Data Set'!$E:$E)</f>
        <v>3765</v>
      </c>
      <c r="S60" s="32"/>
    </row>
    <row r="61" spans="15:19" ht="3.75" customHeight="1">
      <c r="O61" s="33"/>
      <c r="P61" s="34"/>
      <c r="Q61" s="34"/>
      <c r="R61" s="34"/>
      <c r="S61" s="35"/>
    </row>
  </sheetData>
  <sheetProtection/>
  <mergeCells count="2">
    <mergeCell ref="C2:K2"/>
    <mergeCell ref="O5:S5"/>
  </mergeCells>
  <printOptions/>
  <pageMargins left="0.75" right="0.75" top="1" bottom="1" header="0.5" footer="0.5"/>
  <pageSetup horizontalDpi="600" verticalDpi="600" orientation="portrait" scale="74" r:id="rId2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ksData"/>
  <dimension ref="B2:F223"/>
  <sheetViews>
    <sheetView showGridLines="0" zoomScalePageLayoutView="0" workbookViewId="0" topLeftCell="A1">
      <selection activeCell="H37" sqref="H37"/>
    </sheetView>
  </sheetViews>
  <sheetFormatPr defaultColWidth="9.140625" defaultRowHeight="12.75"/>
  <cols>
    <col min="1" max="1" width="1.421875" style="0" customWidth="1"/>
    <col min="2" max="2" width="1.1484375" style="0" customWidth="1"/>
    <col min="3" max="3" width="28.8515625" style="0" bestFit="1" customWidth="1"/>
    <col min="4" max="4" width="11.00390625" style="0" bestFit="1" customWidth="1"/>
    <col min="5" max="5" width="16.00390625" style="0" customWidth="1"/>
    <col min="6" max="6" width="0.71875" style="0" customWidth="1"/>
  </cols>
  <sheetData>
    <row r="1" ht="6" customHeight="1"/>
    <row r="2" spans="2:6" ht="18">
      <c r="B2" s="67" t="s">
        <v>318</v>
      </c>
      <c r="C2" s="89"/>
      <c r="D2" s="89"/>
      <c r="E2" s="89"/>
      <c r="F2" s="90"/>
    </row>
    <row r="3" spans="2:6" ht="3" customHeight="1">
      <c r="B3" s="30"/>
      <c r="C3" s="31"/>
      <c r="D3" s="31"/>
      <c r="E3" s="31"/>
      <c r="F3" s="32"/>
    </row>
    <row r="4" spans="2:6" ht="12.75">
      <c r="B4" s="30"/>
      <c r="C4" s="88" t="s">
        <v>332</v>
      </c>
      <c r="D4" s="88" t="s">
        <v>324</v>
      </c>
      <c r="E4" s="88" t="s">
        <v>331</v>
      </c>
      <c r="F4" s="32"/>
    </row>
    <row r="5" spans="2:6" ht="4.5" customHeight="1">
      <c r="B5" s="30"/>
      <c r="C5" s="36"/>
      <c r="D5" s="36"/>
      <c r="E5" s="36"/>
      <c r="F5" s="32"/>
    </row>
    <row r="6" spans="2:6" ht="13.5" thickBot="1">
      <c r="B6" s="30"/>
      <c r="C6" s="65" t="s">
        <v>333</v>
      </c>
      <c r="D6" s="38" t="s">
        <v>67</v>
      </c>
      <c r="E6" s="39">
        <v>4766</v>
      </c>
      <c r="F6" s="32"/>
    </row>
    <row r="7" spans="2:6" ht="13.5" thickBot="1">
      <c r="B7" s="30"/>
      <c r="C7" s="85" t="s">
        <v>108</v>
      </c>
      <c r="D7" s="86" t="s">
        <v>67</v>
      </c>
      <c r="E7" s="87">
        <v>2330</v>
      </c>
      <c r="F7" s="32"/>
    </row>
    <row r="8" spans="2:6" ht="13.5" thickBot="1">
      <c r="B8" s="30"/>
      <c r="C8" s="37" t="s">
        <v>109</v>
      </c>
      <c r="D8" s="38" t="s">
        <v>41</v>
      </c>
      <c r="E8" s="39">
        <v>126</v>
      </c>
      <c r="F8" s="32"/>
    </row>
    <row r="9" spans="2:6" ht="13.5" thickBot="1">
      <c r="B9" s="30"/>
      <c r="C9" s="85" t="s">
        <v>110</v>
      </c>
      <c r="D9" s="86" t="s">
        <v>73</v>
      </c>
      <c r="E9" s="87">
        <v>1098</v>
      </c>
      <c r="F9" s="32"/>
    </row>
    <row r="10" spans="2:6" ht="13.5" thickBot="1">
      <c r="B10" s="30"/>
      <c r="C10" s="65" t="s">
        <v>111</v>
      </c>
      <c r="D10" s="38" t="s">
        <v>37</v>
      </c>
      <c r="E10" s="39">
        <v>3295</v>
      </c>
      <c r="F10" s="32"/>
    </row>
    <row r="11" spans="2:6" ht="13.5" thickBot="1">
      <c r="B11" s="30"/>
      <c r="C11" s="85" t="s">
        <v>112</v>
      </c>
      <c r="D11" s="86" t="s">
        <v>68</v>
      </c>
      <c r="E11" s="87">
        <v>4324</v>
      </c>
      <c r="F11" s="32"/>
    </row>
    <row r="12" spans="2:6" ht="13.5" thickBot="1">
      <c r="B12" s="30"/>
      <c r="C12" s="37" t="s">
        <v>113</v>
      </c>
      <c r="D12" s="38" t="s">
        <v>69</v>
      </c>
      <c r="E12" s="39">
        <v>614</v>
      </c>
      <c r="F12" s="32"/>
    </row>
    <row r="13" spans="2:6" ht="13.5" thickBot="1">
      <c r="B13" s="30"/>
      <c r="C13" s="85" t="s">
        <v>114</v>
      </c>
      <c r="D13" s="86" t="s">
        <v>57</v>
      </c>
      <c r="E13" s="87">
        <v>1156</v>
      </c>
      <c r="F13" s="32"/>
    </row>
    <row r="14" spans="2:6" ht="13.5" thickBot="1">
      <c r="B14" s="30"/>
      <c r="C14" s="65" t="s">
        <v>115</v>
      </c>
      <c r="D14" s="38" t="s">
        <v>63</v>
      </c>
      <c r="E14" s="39">
        <v>805</v>
      </c>
      <c r="F14" s="32"/>
    </row>
    <row r="15" spans="2:6" ht="13.5" thickBot="1">
      <c r="B15" s="30"/>
      <c r="C15" s="85" t="s">
        <v>116</v>
      </c>
      <c r="D15" s="86" t="s">
        <v>70</v>
      </c>
      <c r="E15" s="87">
        <v>4555</v>
      </c>
      <c r="F15" s="32"/>
    </row>
    <row r="16" spans="2:6" ht="13.5" thickBot="1">
      <c r="B16" s="30"/>
      <c r="C16" s="37" t="s">
        <v>117</v>
      </c>
      <c r="D16" s="38" t="s">
        <v>23</v>
      </c>
      <c r="E16" s="39">
        <v>2885</v>
      </c>
      <c r="F16" s="32"/>
    </row>
    <row r="17" spans="2:6" ht="13.5" thickBot="1">
      <c r="B17" s="30"/>
      <c r="C17" s="85" t="s">
        <v>118</v>
      </c>
      <c r="D17" s="86" t="s">
        <v>65</v>
      </c>
      <c r="E17" s="87">
        <v>4549</v>
      </c>
      <c r="F17" s="32"/>
    </row>
    <row r="18" spans="2:6" ht="13.5" thickBot="1">
      <c r="B18" s="30"/>
      <c r="C18" s="65" t="s">
        <v>119</v>
      </c>
      <c r="D18" s="38" t="s">
        <v>65</v>
      </c>
      <c r="E18" s="39">
        <v>1999</v>
      </c>
      <c r="F18" s="32"/>
    </row>
    <row r="19" spans="2:6" ht="13.5" thickBot="1">
      <c r="B19" s="30"/>
      <c r="C19" s="85" t="s">
        <v>120</v>
      </c>
      <c r="D19" s="86" t="s">
        <v>87</v>
      </c>
      <c r="E19" s="87">
        <v>2415</v>
      </c>
      <c r="F19" s="32"/>
    </row>
    <row r="20" spans="2:6" ht="13.5" thickBot="1">
      <c r="B20" s="30"/>
      <c r="C20" s="37" t="s">
        <v>121</v>
      </c>
      <c r="D20" s="38" t="s">
        <v>54</v>
      </c>
      <c r="E20" s="39">
        <v>314</v>
      </c>
      <c r="F20" s="32"/>
    </row>
    <row r="21" spans="2:6" ht="13.5" thickBot="1">
      <c r="B21" s="30"/>
      <c r="C21" s="85" t="s">
        <v>122</v>
      </c>
      <c r="D21" s="86" t="s">
        <v>57</v>
      </c>
      <c r="E21" s="87">
        <v>1564</v>
      </c>
      <c r="F21" s="32"/>
    </row>
    <row r="22" spans="2:6" ht="13.5" thickBot="1">
      <c r="B22" s="30"/>
      <c r="C22" s="65" t="s">
        <v>123</v>
      </c>
      <c r="D22" s="38" t="s">
        <v>6</v>
      </c>
      <c r="E22" s="39">
        <v>176</v>
      </c>
      <c r="F22" s="32"/>
    </row>
    <row r="23" spans="2:6" ht="13.5" thickBot="1">
      <c r="B23" s="30"/>
      <c r="C23" s="85" t="s">
        <v>124</v>
      </c>
      <c r="D23" s="86" t="s">
        <v>45</v>
      </c>
      <c r="E23" s="87">
        <v>1482</v>
      </c>
      <c r="F23" s="32"/>
    </row>
    <row r="24" spans="2:6" ht="13.5" thickBot="1">
      <c r="B24" s="30"/>
      <c r="C24" s="37" t="s">
        <v>125</v>
      </c>
      <c r="D24" s="38" t="s">
        <v>35</v>
      </c>
      <c r="E24" s="39">
        <v>1150</v>
      </c>
      <c r="F24" s="32"/>
    </row>
    <row r="25" spans="2:6" ht="13.5" thickBot="1">
      <c r="B25" s="30"/>
      <c r="C25" s="85" t="s">
        <v>126</v>
      </c>
      <c r="D25" s="86" t="s">
        <v>65</v>
      </c>
      <c r="E25" s="87">
        <v>3601</v>
      </c>
      <c r="F25" s="32"/>
    </row>
    <row r="26" spans="2:6" ht="13.5" thickBot="1">
      <c r="B26" s="30"/>
      <c r="C26" s="65" t="s">
        <v>119</v>
      </c>
      <c r="D26" s="38" t="s">
        <v>37</v>
      </c>
      <c r="E26" s="39">
        <v>2122</v>
      </c>
      <c r="F26" s="32"/>
    </row>
    <row r="27" spans="2:6" ht="13.5" thickBot="1">
      <c r="B27" s="30"/>
      <c r="C27" s="85" t="s">
        <v>127</v>
      </c>
      <c r="D27" s="86" t="s">
        <v>80</v>
      </c>
      <c r="E27" s="87">
        <v>3216</v>
      </c>
      <c r="F27" s="32"/>
    </row>
    <row r="28" spans="2:6" ht="13.5" thickBot="1">
      <c r="B28" s="30"/>
      <c r="C28" s="37" t="s">
        <v>128</v>
      </c>
      <c r="D28" s="38" t="s">
        <v>63</v>
      </c>
      <c r="E28" s="39">
        <v>4618</v>
      </c>
      <c r="F28" s="32"/>
    </row>
    <row r="29" spans="2:6" ht="13.5" thickBot="1">
      <c r="B29" s="30"/>
      <c r="C29" s="85" t="s">
        <v>129</v>
      </c>
      <c r="D29" s="86" t="s">
        <v>31</v>
      </c>
      <c r="E29" s="87">
        <v>898</v>
      </c>
      <c r="F29" s="32"/>
    </row>
    <row r="30" spans="2:6" ht="13.5" thickBot="1">
      <c r="B30" s="30"/>
      <c r="C30" s="65" t="s">
        <v>130</v>
      </c>
      <c r="D30" s="38" t="s">
        <v>35</v>
      </c>
      <c r="E30" s="39">
        <v>837</v>
      </c>
      <c r="F30" s="32"/>
    </row>
    <row r="31" spans="2:6" ht="13.5" thickBot="1">
      <c r="B31" s="30"/>
      <c r="C31" s="85" t="s">
        <v>131</v>
      </c>
      <c r="D31" s="86" t="s">
        <v>80</v>
      </c>
      <c r="E31" s="87">
        <v>1556</v>
      </c>
      <c r="F31" s="32"/>
    </row>
    <row r="32" spans="2:6" ht="13.5" thickBot="1">
      <c r="B32" s="30"/>
      <c r="C32" s="37" t="s">
        <v>120</v>
      </c>
      <c r="D32" s="38" t="s">
        <v>87</v>
      </c>
      <c r="E32" s="39">
        <v>1051</v>
      </c>
      <c r="F32" s="32"/>
    </row>
    <row r="33" spans="2:6" ht="13.5" thickBot="1">
      <c r="B33" s="30"/>
      <c r="C33" s="85" t="s">
        <v>132</v>
      </c>
      <c r="D33" s="86" t="s">
        <v>70</v>
      </c>
      <c r="E33" s="87">
        <v>2857</v>
      </c>
      <c r="F33" s="32"/>
    </row>
    <row r="34" spans="2:6" ht="13.5" thickBot="1">
      <c r="B34" s="30"/>
      <c r="C34" s="65" t="s">
        <v>133</v>
      </c>
      <c r="D34" s="38" t="s">
        <v>23</v>
      </c>
      <c r="E34" s="39">
        <v>2340</v>
      </c>
      <c r="F34" s="32"/>
    </row>
    <row r="35" spans="2:6" ht="13.5" thickBot="1">
      <c r="B35" s="30"/>
      <c r="C35" s="85" t="s">
        <v>127</v>
      </c>
      <c r="D35" s="86" t="s">
        <v>75</v>
      </c>
      <c r="E35" s="87">
        <v>655</v>
      </c>
      <c r="F35" s="32"/>
    </row>
    <row r="36" spans="2:6" ht="13.5" thickBot="1">
      <c r="B36" s="30"/>
      <c r="C36" s="37" t="s">
        <v>134</v>
      </c>
      <c r="D36" s="38" t="s">
        <v>6</v>
      </c>
      <c r="E36" s="39">
        <v>3141</v>
      </c>
      <c r="F36" s="32"/>
    </row>
    <row r="37" spans="2:6" ht="13.5" thickBot="1">
      <c r="B37" s="30"/>
      <c r="C37" s="85" t="s">
        <v>135</v>
      </c>
      <c r="D37" s="86" t="s">
        <v>83</v>
      </c>
      <c r="E37" s="87">
        <v>1891</v>
      </c>
      <c r="F37" s="32"/>
    </row>
    <row r="38" spans="2:6" ht="13.5" thickBot="1">
      <c r="B38" s="30"/>
      <c r="C38" s="65" t="s">
        <v>131</v>
      </c>
      <c r="D38" s="38" t="s">
        <v>37</v>
      </c>
      <c r="E38" s="39">
        <v>1643</v>
      </c>
      <c r="F38" s="32"/>
    </row>
    <row r="39" spans="2:6" ht="13.5" thickBot="1">
      <c r="B39" s="30"/>
      <c r="C39" s="85" t="s">
        <v>136</v>
      </c>
      <c r="D39" s="86" t="s">
        <v>55</v>
      </c>
      <c r="E39" s="87">
        <v>3491</v>
      </c>
      <c r="F39" s="32"/>
    </row>
    <row r="40" spans="2:6" ht="13.5" thickBot="1">
      <c r="B40" s="30"/>
      <c r="C40" s="37" t="s">
        <v>137</v>
      </c>
      <c r="D40" s="38" t="s">
        <v>19</v>
      </c>
      <c r="E40" s="39">
        <v>3014</v>
      </c>
      <c r="F40" s="32"/>
    </row>
    <row r="41" spans="2:6" ht="13.5" thickBot="1">
      <c r="B41" s="30"/>
      <c r="C41" s="85" t="s">
        <v>138</v>
      </c>
      <c r="D41" s="86" t="s">
        <v>31</v>
      </c>
      <c r="E41" s="87">
        <v>1739</v>
      </c>
      <c r="F41" s="32"/>
    </row>
    <row r="42" spans="2:6" ht="13.5" thickBot="1">
      <c r="B42" s="30"/>
      <c r="C42" s="65" t="s">
        <v>139</v>
      </c>
      <c r="D42" s="38" t="s">
        <v>27</v>
      </c>
      <c r="E42" s="39">
        <v>3750</v>
      </c>
      <c r="F42" s="32"/>
    </row>
    <row r="43" spans="2:6" ht="13.5" thickBot="1">
      <c r="B43" s="30"/>
      <c r="C43" s="85" t="s">
        <v>140</v>
      </c>
      <c r="D43" s="86" t="s">
        <v>10</v>
      </c>
      <c r="E43" s="87">
        <v>4954</v>
      </c>
      <c r="F43" s="32"/>
    </row>
    <row r="44" spans="2:6" ht="13.5" thickBot="1">
      <c r="B44" s="30"/>
      <c r="C44" s="37" t="s">
        <v>141</v>
      </c>
      <c r="D44" s="38" t="s">
        <v>75</v>
      </c>
      <c r="E44" s="39">
        <v>4704</v>
      </c>
      <c r="F44" s="32"/>
    </row>
    <row r="45" spans="2:6" ht="13.5" thickBot="1">
      <c r="B45" s="30"/>
      <c r="C45" s="85" t="s">
        <v>142</v>
      </c>
      <c r="D45" s="86" t="s">
        <v>49</v>
      </c>
      <c r="E45" s="87">
        <v>2945</v>
      </c>
      <c r="F45" s="32"/>
    </row>
    <row r="46" spans="2:6" ht="13.5" thickBot="1">
      <c r="B46" s="30"/>
      <c r="C46" s="65" t="s">
        <v>143</v>
      </c>
      <c r="D46" s="38" t="s">
        <v>6</v>
      </c>
      <c r="E46" s="39">
        <v>314</v>
      </c>
      <c r="F46" s="32"/>
    </row>
    <row r="47" spans="2:6" ht="13.5" thickBot="1">
      <c r="B47" s="30"/>
      <c r="C47" s="85" t="s">
        <v>144</v>
      </c>
      <c r="D47" s="86" t="s">
        <v>7</v>
      </c>
      <c r="E47" s="87">
        <v>1165</v>
      </c>
      <c r="F47" s="32"/>
    </row>
    <row r="48" spans="2:6" ht="13.5" thickBot="1">
      <c r="B48" s="30"/>
      <c r="C48" s="37" t="s">
        <v>145</v>
      </c>
      <c r="D48" s="38" t="s">
        <v>19</v>
      </c>
      <c r="E48" s="39">
        <v>4870</v>
      </c>
      <c r="F48" s="32"/>
    </row>
    <row r="49" spans="2:6" ht="13.5" thickBot="1">
      <c r="B49" s="30"/>
      <c r="C49" s="85" t="s">
        <v>146</v>
      </c>
      <c r="D49" s="86" t="s">
        <v>79</v>
      </c>
      <c r="E49" s="87">
        <v>1174</v>
      </c>
      <c r="F49" s="32"/>
    </row>
    <row r="50" spans="2:6" ht="13.5" thickBot="1">
      <c r="B50" s="30"/>
      <c r="C50" s="65" t="s">
        <v>132</v>
      </c>
      <c r="D50" s="38" t="s">
        <v>67</v>
      </c>
      <c r="E50" s="39">
        <v>4781</v>
      </c>
      <c r="F50" s="32"/>
    </row>
    <row r="51" spans="2:6" ht="13.5" thickBot="1">
      <c r="B51" s="30"/>
      <c r="C51" s="85" t="s">
        <v>147</v>
      </c>
      <c r="D51" s="86" t="s">
        <v>31</v>
      </c>
      <c r="E51" s="87">
        <v>715</v>
      </c>
      <c r="F51" s="32"/>
    </row>
    <row r="52" spans="2:6" ht="13.5" thickBot="1">
      <c r="B52" s="30"/>
      <c r="C52" s="37" t="s">
        <v>148</v>
      </c>
      <c r="D52" s="38" t="s">
        <v>49</v>
      </c>
      <c r="E52" s="39">
        <v>2003</v>
      </c>
      <c r="F52" s="32"/>
    </row>
    <row r="53" spans="2:6" ht="13.5" thickBot="1">
      <c r="B53" s="30"/>
      <c r="C53" s="85" t="s">
        <v>149</v>
      </c>
      <c r="D53" s="86" t="s">
        <v>10</v>
      </c>
      <c r="E53" s="87">
        <v>3576</v>
      </c>
      <c r="F53" s="32"/>
    </row>
    <row r="54" spans="2:6" ht="13.5" thickBot="1">
      <c r="B54" s="30"/>
      <c r="C54" s="65" t="s">
        <v>150</v>
      </c>
      <c r="D54" s="38" t="s">
        <v>33</v>
      </c>
      <c r="E54" s="39">
        <v>740</v>
      </c>
      <c r="F54" s="32"/>
    </row>
    <row r="55" spans="2:6" ht="13.5" thickBot="1">
      <c r="B55" s="30"/>
      <c r="C55" s="85" t="s">
        <v>151</v>
      </c>
      <c r="D55" s="86" t="s">
        <v>57</v>
      </c>
      <c r="E55" s="87">
        <v>1456</v>
      </c>
      <c r="F55" s="32"/>
    </row>
    <row r="56" spans="2:6" ht="13.5" thickBot="1">
      <c r="B56" s="30"/>
      <c r="C56" s="37" t="s">
        <v>152</v>
      </c>
      <c r="D56" s="38" t="s">
        <v>73</v>
      </c>
      <c r="E56" s="39">
        <v>1944</v>
      </c>
      <c r="F56" s="32"/>
    </row>
    <row r="57" spans="2:6" ht="13.5" thickBot="1">
      <c r="B57" s="30"/>
      <c r="C57" s="85" t="s">
        <v>153</v>
      </c>
      <c r="D57" s="86" t="s">
        <v>69</v>
      </c>
      <c r="E57" s="87">
        <v>4281</v>
      </c>
      <c r="F57" s="32"/>
    </row>
    <row r="58" spans="2:6" ht="13.5" thickBot="1">
      <c r="B58" s="33"/>
      <c r="C58" s="65" t="s">
        <v>154</v>
      </c>
      <c r="D58" s="38" t="s">
        <v>61</v>
      </c>
      <c r="E58" s="39">
        <v>4534</v>
      </c>
      <c r="F58" s="35"/>
    </row>
    <row r="59" spans="2:6" ht="13.5" thickBot="1">
      <c r="B59" s="30"/>
      <c r="C59" s="85" t="s">
        <v>155</v>
      </c>
      <c r="D59" s="86" t="s">
        <v>23</v>
      </c>
      <c r="E59" s="87">
        <v>3897</v>
      </c>
      <c r="F59" s="32"/>
    </row>
    <row r="60" spans="2:6" ht="13.5" thickBot="1">
      <c r="B60" s="30"/>
      <c r="C60" s="37" t="s">
        <v>156</v>
      </c>
      <c r="D60" s="38" t="s">
        <v>13</v>
      </c>
      <c r="E60" s="39">
        <v>3601</v>
      </c>
      <c r="F60" s="32"/>
    </row>
    <row r="61" spans="2:6" ht="13.5" thickBot="1">
      <c r="B61" s="30"/>
      <c r="C61" s="85" t="s">
        <v>157</v>
      </c>
      <c r="D61" s="86" t="s">
        <v>3</v>
      </c>
      <c r="E61" s="87">
        <v>677</v>
      </c>
      <c r="F61" s="32"/>
    </row>
    <row r="62" spans="2:6" ht="13.5" thickBot="1">
      <c r="B62" s="30"/>
      <c r="C62" s="65" t="s">
        <v>158</v>
      </c>
      <c r="D62" s="38" t="s">
        <v>68</v>
      </c>
      <c r="E62" s="39">
        <v>2046</v>
      </c>
      <c r="F62" s="32"/>
    </row>
    <row r="63" spans="2:6" ht="13.5" thickBot="1">
      <c r="B63" s="30"/>
      <c r="C63" s="85" t="s">
        <v>159</v>
      </c>
      <c r="D63" s="86" t="s">
        <v>63</v>
      </c>
      <c r="E63" s="87">
        <v>3367</v>
      </c>
      <c r="F63" s="32"/>
    </row>
    <row r="64" spans="2:6" ht="13.5" thickBot="1">
      <c r="B64" s="30"/>
      <c r="C64" s="37" t="s">
        <v>160</v>
      </c>
      <c r="D64" s="38" t="s">
        <v>31</v>
      </c>
      <c r="E64" s="39">
        <v>3106</v>
      </c>
      <c r="F64" s="32"/>
    </row>
    <row r="65" spans="2:6" ht="13.5" thickBot="1">
      <c r="B65" s="30"/>
      <c r="C65" s="85" t="s">
        <v>161</v>
      </c>
      <c r="D65" s="86" t="s">
        <v>4</v>
      </c>
      <c r="E65" s="87">
        <v>3</v>
      </c>
      <c r="F65" s="32"/>
    </row>
    <row r="66" spans="2:6" ht="13.5" thickBot="1">
      <c r="B66" s="30"/>
      <c r="C66" s="65" t="s">
        <v>162</v>
      </c>
      <c r="D66" s="38" t="s">
        <v>4</v>
      </c>
      <c r="E66" s="39">
        <v>1763</v>
      </c>
      <c r="F66" s="32"/>
    </row>
    <row r="67" spans="2:6" ht="13.5" thickBot="1">
      <c r="B67" s="30"/>
      <c r="C67" s="85" t="s">
        <v>163</v>
      </c>
      <c r="D67" s="86" t="s">
        <v>15</v>
      </c>
      <c r="E67" s="87">
        <v>358</v>
      </c>
      <c r="F67" s="32"/>
    </row>
    <row r="68" spans="2:6" ht="13.5" thickBot="1">
      <c r="B68" s="30"/>
      <c r="C68" s="37" t="s">
        <v>164</v>
      </c>
      <c r="D68" s="38" t="s">
        <v>31</v>
      </c>
      <c r="E68" s="39">
        <v>470</v>
      </c>
      <c r="F68" s="32"/>
    </row>
    <row r="69" spans="2:6" ht="13.5" thickBot="1">
      <c r="B69" s="30"/>
      <c r="C69" s="85" t="s">
        <v>165</v>
      </c>
      <c r="D69" s="86" t="s">
        <v>49</v>
      </c>
      <c r="E69" s="87">
        <v>4803</v>
      </c>
      <c r="F69" s="32"/>
    </row>
    <row r="70" spans="2:6" ht="13.5" thickBot="1">
      <c r="B70" s="30"/>
      <c r="C70" s="65" t="s">
        <v>166</v>
      </c>
      <c r="D70" s="38" t="s">
        <v>8</v>
      </c>
      <c r="E70" s="39">
        <v>412</v>
      </c>
      <c r="F70" s="32"/>
    </row>
    <row r="71" spans="2:6" ht="13.5" thickBot="1">
      <c r="B71" s="30"/>
      <c r="C71" s="85" t="s">
        <v>167</v>
      </c>
      <c r="D71" s="86" t="s">
        <v>6</v>
      </c>
      <c r="E71" s="87">
        <v>2506</v>
      </c>
      <c r="F71" s="32"/>
    </row>
    <row r="72" spans="2:6" ht="13.5" thickBot="1">
      <c r="B72" s="30"/>
      <c r="C72" s="37" t="s">
        <v>168</v>
      </c>
      <c r="D72" s="38" t="s">
        <v>77</v>
      </c>
      <c r="E72" s="39">
        <v>1697</v>
      </c>
      <c r="F72" s="32"/>
    </row>
    <row r="73" spans="2:6" ht="13.5" thickBot="1">
      <c r="B73" s="30"/>
      <c r="C73" s="85" t="s">
        <v>169</v>
      </c>
      <c r="D73" s="86" t="s">
        <v>1</v>
      </c>
      <c r="E73" s="87">
        <v>1546</v>
      </c>
      <c r="F73" s="32"/>
    </row>
    <row r="74" spans="2:6" ht="13.5" thickBot="1">
      <c r="B74" s="30"/>
      <c r="C74" s="65" t="s">
        <v>170</v>
      </c>
      <c r="D74" s="38" t="s">
        <v>57</v>
      </c>
      <c r="E74" s="39">
        <v>1075</v>
      </c>
      <c r="F74" s="32"/>
    </row>
    <row r="75" spans="2:6" ht="13.5" thickBot="1">
      <c r="B75" s="30"/>
      <c r="C75" s="85" t="s">
        <v>171</v>
      </c>
      <c r="D75" s="86" t="s">
        <v>35</v>
      </c>
      <c r="E75" s="87">
        <v>2437</v>
      </c>
      <c r="F75" s="32"/>
    </row>
    <row r="76" spans="2:6" ht="13.5" thickBot="1">
      <c r="B76" s="30"/>
      <c r="C76" s="37" t="s">
        <v>172</v>
      </c>
      <c r="D76" s="38" t="s">
        <v>63</v>
      </c>
      <c r="E76" s="39">
        <v>3711</v>
      </c>
      <c r="F76" s="32"/>
    </row>
    <row r="77" spans="2:6" ht="13.5" thickBot="1">
      <c r="B77" s="30"/>
      <c r="C77" s="85" t="s">
        <v>173</v>
      </c>
      <c r="D77" s="86" t="s">
        <v>79</v>
      </c>
      <c r="E77" s="87">
        <v>4367</v>
      </c>
      <c r="F77" s="32"/>
    </row>
    <row r="78" spans="2:6" ht="13.5" thickBot="1">
      <c r="B78" s="30"/>
      <c r="C78" s="65" t="s">
        <v>174</v>
      </c>
      <c r="D78" s="38" t="s">
        <v>67</v>
      </c>
      <c r="E78" s="39">
        <v>2281</v>
      </c>
      <c r="F78" s="32"/>
    </row>
    <row r="79" spans="2:6" ht="13.5" thickBot="1">
      <c r="B79" s="30"/>
      <c r="C79" s="85" t="s">
        <v>175</v>
      </c>
      <c r="D79" s="86" t="s">
        <v>57</v>
      </c>
      <c r="E79" s="87">
        <v>3492</v>
      </c>
      <c r="F79" s="32"/>
    </row>
    <row r="80" spans="2:6" ht="13.5" thickBot="1">
      <c r="B80" s="30"/>
      <c r="C80" s="37" t="s">
        <v>176</v>
      </c>
      <c r="D80" s="38" t="s">
        <v>25</v>
      </c>
      <c r="E80" s="39">
        <v>1526</v>
      </c>
      <c r="F80" s="32"/>
    </row>
    <row r="81" spans="2:6" ht="13.5" thickBot="1">
      <c r="B81" s="30"/>
      <c r="C81" s="85" t="s">
        <v>177</v>
      </c>
      <c r="D81" s="86" t="s">
        <v>70</v>
      </c>
      <c r="E81" s="87">
        <v>1723</v>
      </c>
      <c r="F81" s="32"/>
    </row>
    <row r="82" spans="2:6" ht="13.5" thickBot="1">
      <c r="B82" s="30"/>
      <c r="C82" s="65" t="s">
        <v>178</v>
      </c>
      <c r="D82" s="38" t="s">
        <v>23</v>
      </c>
      <c r="E82" s="39">
        <v>208</v>
      </c>
      <c r="F82" s="32"/>
    </row>
    <row r="83" spans="2:6" ht="13.5" thickBot="1">
      <c r="B83" s="30"/>
      <c r="C83" s="85" t="s">
        <v>179</v>
      </c>
      <c r="D83" s="86" t="s">
        <v>77</v>
      </c>
      <c r="E83" s="87">
        <v>2385</v>
      </c>
      <c r="F83" s="32"/>
    </row>
    <row r="84" spans="2:6" ht="13.5" thickBot="1">
      <c r="B84" s="30"/>
      <c r="C84" s="37" t="s">
        <v>180</v>
      </c>
      <c r="D84" s="38" t="s">
        <v>31</v>
      </c>
      <c r="E84" s="39">
        <v>1876</v>
      </c>
      <c r="F84" s="32"/>
    </row>
    <row r="85" spans="2:6" ht="13.5" thickBot="1">
      <c r="B85" s="30"/>
      <c r="C85" s="85" t="s">
        <v>181</v>
      </c>
      <c r="D85" s="86" t="s">
        <v>51</v>
      </c>
      <c r="E85" s="87">
        <v>691</v>
      </c>
      <c r="F85" s="32"/>
    </row>
    <row r="86" spans="2:6" ht="13.5" thickBot="1">
      <c r="B86" s="30"/>
      <c r="C86" s="65" t="s">
        <v>182</v>
      </c>
      <c r="D86" s="38" t="s">
        <v>27</v>
      </c>
      <c r="E86" s="39">
        <v>1410</v>
      </c>
      <c r="F86" s="32"/>
    </row>
    <row r="87" spans="2:6" ht="13.5" thickBot="1">
      <c r="B87" s="30"/>
      <c r="C87" s="85" t="s">
        <v>183</v>
      </c>
      <c r="D87" s="86" t="s">
        <v>4</v>
      </c>
      <c r="E87" s="87">
        <v>2502</v>
      </c>
      <c r="F87" s="32"/>
    </row>
    <row r="88" spans="2:6" ht="13.5" thickBot="1">
      <c r="B88" s="30"/>
      <c r="C88" s="37" t="s">
        <v>184</v>
      </c>
      <c r="D88" s="38" t="s">
        <v>87</v>
      </c>
      <c r="E88" s="39">
        <v>299</v>
      </c>
      <c r="F88" s="32"/>
    </row>
    <row r="89" spans="2:6" ht="13.5" thickBot="1">
      <c r="B89" s="30"/>
      <c r="C89" s="85" t="s">
        <v>185</v>
      </c>
      <c r="D89" s="86" t="s">
        <v>69</v>
      </c>
      <c r="E89" s="87">
        <v>2714</v>
      </c>
      <c r="F89" s="32"/>
    </row>
    <row r="90" spans="2:6" ht="13.5" thickBot="1">
      <c r="B90" s="30"/>
      <c r="C90" s="65" t="s">
        <v>186</v>
      </c>
      <c r="D90" s="38" t="s">
        <v>65</v>
      </c>
      <c r="E90" s="39">
        <v>4676</v>
      </c>
      <c r="F90" s="32"/>
    </row>
    <row r="91" spans="2:6" ht="13.5" thickBot="1">
      <c r="B91" s="30"/>
      <c r="C91" s="85" t="s">
        <v>187</v>
      </c>
      <c r="D91" s="86" t="s">
        <v>39</v>
      </c>
      <c r="E91" s="87">
        <v>2313</v>
      </c>
      <c r="F91" s="32"/>
    </row>
    <row r="92" spans="2:6" ht="13.5" thickBot="1">
      <c r="B92" s="30"/>
      <c r="C92" s="37" t="s">
        <v>188</v>
      </c>
      <c r="D92" s="38" t="s">
        <v>71</v>
      </c>
      <c r="E92" s="39">
        <v>1734</v>
      </c>
      <c r="F92" s="32"/>
    </row>
    <row r="93" spans="2:6" ht="13.5" thickBot="1">
      <c r="B93" s="30"/>
      <c r="C93" s="85" t="s">
        <v>189</v>
      </c>
      <c r="D93" s="86" t="s">
        <v>80</v>
      </c>
      <c r="E93" s="87">
        <v>1677</v>
      </c>
      <c r="F93" s="32"/>
    </row>
    <row r="94" spans="2:6" ht="13.5" thickBot="1">
      <c r="B94" s="30"/>
      <c r="C94" s="65" t="s">
        <v>190</v>
      </c>
      <c r="D94" s="38" t="s">
        <v>7</v>
      </c>
      <c r="E94" s="39">
        <v>3880</v>
      </c>
      <c r="F94" s="32"/>
    </row>
    <row r="95" spans="2:6" ht="13.5" thickBot="1">
      <c r="B95" s="30"/>
      <c r="C95" s="85" t="s">
        <v>191</v>
      </c>
      <c r="D95" s="86" t="s">
        <v>21</v>
      </c>
      <c r="E95" s="87">
        <v>4689</v>
      </c>
      <c r="F95" s="32"/>
    </row>
    <row r="96" spans="2:6" ht="13.5" thickBot="1">
      <c r="B96" s="30"/>
      <c r="C96" s="37" t="s">
        <v>192</v>
      </c>
      <c r="D96" s="38" t="s">
        <v>82</v>
      </c>
      <c r="E96" s="39">
        <v>4402</v>
      </c>
      <c r="F96" s="32"/>
    </row>
    <row r="97" spans="2:6" ht="13.5" thickBot="1">
      <c r="B97" s="30"/>
      <c r="C97" s="85" t="s">
        <v>193</v>
      </c>
      <c r="D97" s="86" t="s">
        <v>80</v>
      </c>
      <c r="E97" s="87">
        <v>342</v>
      </c>
      <c r="F97" s="32"/>
    </row>
    <row r="98" spans="2:6" ht="13.5" thickBot="1">
      <c r="B98" s="30"/>
      <c r="C98" s="65" t="s">
        <v>194</v>
      </c>
      <c r="D98" s="38" t="s">
        <v>58</v>
      </c>
      <c r="E98" s="39">
        <v>3348</v>
      </c>
      <c r="F98" s="32"/>
    </row>
    <row r="99" spans="2:6" ht="13.5" thickBot="1">
      <c r="B99" s="30"/>
      <c r="C99" s="85" t="s">
        <v>195</v>
      </c>
      <c r="D99" s="86" t="s">
        <v>53</v>
      </c>
      <c r="E99" s="87">
        <v>1175</v>
      </c>
      <c r="F99" s="32"/>
    </row>
    <row r="100" spans="2:6" ht="13.5" thickBot="1">
      <c r="B100" s="30"/>
      <c r="C100" s="37" t="s">
        <v>196</v>
      </c>
      <c r="D100" s="38" t="s">
        <v>15</v>
      </c>
      <c r="E100" s="39">
        <v>499</v>
      </c>
      <c r="F100" s="32"/>
    </row>
    <row r="101" spans="2:6" ht="13.5" thickBot="1">
      <c r="B101" s="30"/>
      <c r="C101" s="85" t="s">
        <v>197</v>
      </c>
      <c r="D101" s="86" t="s">
        <v>6</v>
      </c>
      <c r="E101" s="87">
        <v>4066</v>
      </c>
      <c r="F101" s="32"/>
    </row>
    <row r="102" spans="2:6" ht="13.5" thickBot="1">
      <c r="B102" s="30"/>
      <c r="C102" s="65" t="s">
        <v>198</v>
      </c>
      <c r="D102" s="38" t="s">
        <v>58</v>
      </c>
      <c r="E102" s="39">
        <v>3515</v>
      </c>
      <c r="F102" s="32"/>
    </row>
    <row r="103" spans="2:6" ht="13.5" thickBot="1">
      <c r="B103" s="30"/>
      <c r="C103" s="85" t="s">
        <v>199</v>
      </c>
      <c r="D103" s="86" t="s">
        <v>51</v>
      </c>
      <c r="E103" s="87">
        <v>1326</v>
      </c>
      <c r="F103" s="32"/>
    </row>
    <row r="104" spans="2:6" ht="13.5" thickBot="1">
      <c r="B104" s="30"/>
      <c r="C104" s="37" t="s">
        <v>200</v>
      </c>
      <c r="D104" s="38" t="s">
        <v>54</v>
      </c>
      <c r="E104" s="39">
        <v>3801</v>
      </c>
      <c r="F104" s="32"/>
    </row>
    <row r="105" spans="2:6" ht="13.5" thickBot="1">
      <c r="B105" s="30"/>
      <c r="C105" s="85" t="s">
        <v>201</v>
      </c>
      <c r="D105" s="86" t="s">
        <v>35</v>
      </c>
      <c r="E105" s="87">
        <v>3970</v>
      </c>
      <c r="F105" s="32"/>
    </row>
    <row r="106" spans="2:6" ht="13.5" thickBot="1">
      <c r="B106" s="30"/>
      <c r="C106" s="65" t="s">
        <v>202</v>
      </c>
      <c r="D106" s="38" t="s">
        <v>23</v>
      </c>
      <c r="E106" s="39">
        <v>3433</v>
      </c>
      <c r="F106" s="32"/>
    </row>
    <row r="107" spans="2:6" ht="13.5" thickBot="1">
      <c r="B107" s="30"/>
      <c r="C107" s="85" t="s">
        <v>203</v>
      </c>
      <c r="D107" s="86" t="s">
        <v>79</v>
      </c>
      <c r="E107" s="87">
        <v>635</v>
      </c>
      <c r="F107" s="32"/>
    </row>
    <row r="108" spans="2:6" ht="13.5" thickBot="1">
      <c r="B108" s="30"/>
      <c r="C108" s="37" t="s">
        <v>204</v>
      </c>
      <c r="D108" s="38" t="s">
        <v>8</v>
      </c>
      <c r="E108" s="39">
        <v>168</v>
      </c>
      <c r="F108" s="32"/>
    </row>
    <row r="109" spans="2:6" ht="13.5" thickBot="1">
      <c r="B109" s="30"/>
      <c r="C109" s="85" t="s">
        <v>205</v>
      </c>
      <c r="D109" s="86" t="s">
        <v>4</v>
      </c>
      <c r="E109" s="87">
        <v>2619</v>
      </c>
      <c r="F109" s="32"/>
    </row>
    <row r="110" spans="2:6" ht="13.5" thickBot="1">
      <c r="B110" s="30"/>
      <c r="C110" s="65" t="s">
        <v>206</v>
      </c>
      <c r="D110" s="38" t="s">
        <v>68</v>
      </c>
      <c r="E110" s="39">
        <v>2708</v>
      </c>
      <c r="F110" s="32"/>
    </row>
    <row r="111" spans="2:6" ht="13.5" thickBot="1">
      <c r="B111" s="30"/>
      <c r="C111" s="85" t="s">
        <v>207</v>
      </c>
      <c r="D111" s="86" t="s">
        <v>8</v>
      </c>
      <c r="E111" s="87">
        <v>413</v>
      </c>
      <c r="F111" s="32"/>
    </row>
    <row r="112" spans="2:6" ht="13.5" thickBot="1">
      <c r="B112" s="30"/>
      <c r="C112" s="37" t="s">
        <v>208</v>
      </c>
      <c r="D112" s="38" t="s">
        <v>63</v>
      </c>
      <c r="E112" s="39">
        <v>529</v>
      </c>
      <c r="F112" s="32"/>
    </row>
    <row r="113" spans="2:6" ht="13.5" thickBot="1">
      <c r="B113" s="30"/>
      <c r="C113" s="85" t="s">
        <v>208</v>
      </c>
      <c r="D113" s="86" t="s">
        <v>68</v>
      </c>
      <c r="E113" s="87">
        <v>627</v>
      </c>
      <c r="F113" s="32"/>
    </row>
    <row r="114" spans="2:6" ht="13.5" thickBot="1">
      <c r="B114" s="30"/>
      <c r="C114" s="65" t="s">
        <v>209</v>
      </c>
      <c r="D114" s="38" t="s">
        <v>23</v>
      </c>
      <c r="E114" s="39">
        <v>1448</v>
      </c>
      <c r="F114" s="32"/>
    </row>
    <row r="115" spans="2:6" ht="13.5" thickBot="1">
      <c r="B115" s="30"/>
      <c r="C115" s="85" t="s">
        <v>210</v>
      </c>
      <c r="D115" s="86" t="s">
        <v>8</v>
      </c>
      <c r="E115" s="87">
        <v>3099</v>
      </c>
      <c r="F115" s="32"/>
    </row>
    <row r="116" spans="2:6" ht="13.5" thickBot="1">
      <c r="B116" s="30"/>
      <c r="C116" s="37" t="s">
        <v>211</v>
      </c>
      <c r="D116" s="38" t="s">
        <v>58</v>
      </c>
      <c r="E116" s="39">
        <v>3217</v>
      </c>
      <c r="F116" s="32"/>
    </row>
    <row r="117" spans="2:6" ht="13.5" thickBot="1">
      <c r="B117" s="30"/>
      <c r="C117" s="85" t="s">
        <v>212</v>
      </c>
      <c r="D117" s="86" t="s">
        <v>4</v>
      </c>
      <c r="E117" s="87">
        <v>3425</v>
      </c>
      <c r="F117" s="32"/>
    </row>
    <row r="118" spans="2:6" ht="13.5" thickBot="1">
      <c r="B118" s="30"/>
      <c r="C118" s="65" t="s">
        <v>213</v>
      </c>
      <c r="D118" s="38" t="s">
        <v>45</v>
      </c>
      <c r="E118" s="39">
        <v>4758</v>
      </c>
      <c r="F118" s="32"/>
    </row>
    <row r="119" spans="2:6" ht="13.5" thickBot="1">
      <c r="B119" s="30"/>
      <c r="C119" s="85" t="s">
        <v>214</v>
      </c>
      <c r="D119" s="86" t="s">
        <v>54</v>
      </c>
      <c r="E119" s="87">
        <v>3645</v>
      </c>
      <c r="F119" s="32"/>
    </row>
    <row r="120" spans="2:6" ht="13.5" thickBot="1">
      <c r="B120" s="30"/>
      <c r="C120" s="37" t="s">
        <v>215</v>
      </c>
      <c r="D120" s="38" t="s">
        <v>25</v>
      </c>
      <c r="E120" s="39">
        <v>4949</v>
      </c>
      <c r="F120" s="32"/>
    </row>
    <row r="121" spans="2:6" ht="13.5" thickBot="1">
      <c r="B121" s="30"/>
      <c r="C121" s="85" t="s">
        <v>216</v>
      </c>
      <c r="D121" s="86" t="s">
        <v>51</v>
      </c>
      <c r="E121" s="87">
        <v>1229</v>
      </c>
      <c r="F121" s="32"/>
    </row>
    <row r="122" spans="2:6" ht="13.5" thickBot="1">
      <c r="B122" s="30"/>
      <c r="C122" s="65" t="s">
        <v>217</v>
      </c>
      <c r="D122" s="38" t="s">
        <v>7</v>
      </c>
      <c r="E122" s="39">
        <v>4113</v>
      </c>
      <c r="F122" s="32"/>
    </row>
    <row r="123" spans="2:6" ht="13.5" thickBot="1">
      <c r="B123" s="30"/>
      <c r="C123" s="85" t="s">
        <v>218</v>
      </c>
      <c r="D123" s="86" t="s">
        <v>63</v>
      </c>
      <c r="E123" s="87">
        <v>2148</v>
      </c>
      <c r="F123" s="32"/>
    </row>
    <row r="124" spans="2:6" ht="13.5" thickBot="1">
      <c r="B124" s="30"/>
      <c r="C124" s="37" t="s">
        <v>219</v>
      </c>
      <c r="D124" s="38" t="s">
        <v>7</v>
      </c>
      <c r="E124" s="39">
        <v>1389</v>
      </c>
      <c r="F124" s="32"/>
    </row>
    <row r="125" spans="2:6" ht="13.5" thickBot="1">
      <c r="B125" s="30"/>
      <c r="C125" s="85" t="s">
        <v>220</v>
      </c>
      <c r="D125" s="86" t="s">
        <v>56</v>
      </c>
      <c r="E125" s="87">
        <v>3939</v>
      </c>
      <c r="F125" s="32"/>
    </row>
    <row r="126" spans="2:6" ht="13.5" thickBot="1">
      <c r="B126" s="30"/>
      <c r="C126" s="65" t="s">
        <v>221</v>
      </c>
      <c r="D126" s="38" t="s">
        <v>55</v>
      </c>
      <c r="E126" s="39">
        <v>4435</v>
      </c>
      <c r="F126" s="32"/>
    </row>
    <row r="127" spans="2:6" ht="13.5" thickBot="1">
      <c r="B127" s="30"/>
      <c r="C127" s="85" t="s">
        <v>222</v>
      </c>
      <c r="D127" s="86" t="s">
        <v>56</v>
      </c>
      <c r="E127" s="87">
        <v>1738</v>
      </c>
      <c r="F127" s="32"/>
    </row>
    <row r="128" spans="2:6" ht="13.5" thickBot="1">
      <c r="B128" s="30"/>
      <c r="C128" s="37" t="s">
        <v>223</v>
      </c>
      <c r="D128" s="38" t="s">
        <v>59</v>
      </c>
      <c r="E128" s="39">
        <v>504</v>
      </c>
      <c r="F128" s="32"/>
    </row>
    <row r="129" spans="2:6" ht="13.5" thickBot="1">
      <c r="B129" s="30"/>
      <c r="C129" s="85" t="s">
        <v>224</v>
      </c>
      <c r="D129" s="86" t="s">
        <v>59</v>
      </c>
      <c r="E129" s="87">
        <v>4673</v>
      </c>
      <c r="F129" s="32"/>
    </row>
    <row r="130" spans="2:6" ht="13.5" thickBot="1">
      <c r="B130" s="30"/>
      <c r="C130" s="65" t="s">
        <v>225</v>
      </c>
      <c r="D130" s="38" t="s">
        <v>29</v>
      </c>
      <c r="E130" s="39">
        <v>4821</v>
      </c>
      <c r="F130" s="32"/>
    </row>
    <row r="131" spans="2:6" ht="13.5" thickBot="1">
      <c r="B131" s="30"/>
      <c r="C131" s="85" t="s">
        <v>226</v>
      </c>
      <c r="D131" s="86" t="s">
        <v>59</v>
      </c>
      <c r="E131" s="87">
        <v>1083</v>
      </c>
      <c r="F131" s="32"/>
    </row>
    <row r="132" spans="2:6" ht="13.5" thickBot="1">
      <c r="B132" s="30"/>
      <c r="C132" s="37" t="s">
        <v>227</v>
      </c>
      <c r="D132" s="38" t="s">
        <v>37</v>
      </c>
      <c r="E132" s="39">
        <v>3442</v>
      </c>
      <c r="F132" s="32"/>
    </row>
    <row r="133" spans="2:6" ht="13.5" thickBot="1">
      <c r="B133" s="30"/>
      <c r="C133" s="85" t="s">
        <v>228</v>
      </c>
      <c r="D133" s="86" t="s">
        <v>3</v>
      </c>
      <c r="E133" s="87">
        <v>4041</v>
      </c>
      <c r="F133" s="32"/>
    </row>
    <row r="134" spans="2:6" ht="13.5" thickBot="1">
      <c r="B134" s="30"/>
      <c r="C134" s="65" t="s">
        <v>229</v>
      </c>
      <c r="D134" s="38" t="s">
        <v>37</v>
      </c>
      <c r="E134" s="39">
        <v>1381</v>
      </c>
      <c r="F134" s="32"/>
    </row>
    <row r="135" spans="2:6" ht="13.5" thickBot="1">
      <c r="B135" s="30"/>
      <c r="C135" s="85" t="s">
        <v>230</v>
      </c>
      <c r="D135" s="86" t="s">
        <v>55</v>
      </c>
      <c r="E135" s="87">
        <v>4448</v>
      </c>
      <c r="F135" s="32"/>
    </row>
    <row r="136" spans="2:6" ht="13.5" thickBot="1">
      <c r="B136" s="30"/>
      <c r="C136" s="37" t="s">
        <v>231</v>
      </c>
      <c r="D136" s="38" t="s">
        <v>33</v>
      </c>
      <c r="E136" s="39">
        <v>2401</v>
      </c>
      <c r="F136" s="32"/>
    </row>
    <row r="137" spans="2:6" ht="13.5" thickBot="1">
      <c r="B137" s="30"/>
      <c r="C137" s="85" t="s">
        <v>232</v>
      </c>
      <c r="D137" s="86" t="s">
        <v>13</v>
      </c>
      <c r="E137" s="87">
        <v>3683</v>
      </c>
      <c r="F137" s="32"/>
    </row>
    <row r="138" spans="2:6" ht="13.5" thickBot="1">
      <c r="B138" s="30"/>
      <c r="C138" s="65" t="s">
        <v>233</v>
      </c>
      <c r="D138" s="38" t="s">
        <v>80</v>
      </c>
      <c r="E138" s="39">
        <v>2170</v>
      </c>
      <c r="F138" s="32"/>
    </row>
    <row r="139" spans="2:6" ht="13.5" thickBot="1">
      <c r="B139" s="30"/>
      <c r="C139" s="85" t="s">
        <v>234</v>
      </c>
      <c r="D139" s="86" t="s">
        <v>71</v>
      </c>
      <c r="E139" s="87">
        <v>2878</v>
      </c>
      <c r="F139" s="32"/>
    </row>
    <row r="140" spans="2:6" ht="13.5" thickBot="1">
      <c r="B140" s="30"/>
      <c r="C140" s="37" t="s">
        <v>235</v>
      </c>
      <c r="D140" s="38" t="s">
        <v>79</v>
      </c>
      <c r="E140" s="39">
        <v>2154</v>
      </c>
      <c r="F140" s="32"/>
    </row>
    <row r="141" spans="2:6" ht="13.5" thickBot="1">
      <c r="B141" s="30"/>
      <c r="C141" s="85" t="s">
        <v>236</v>
      </c>
      <c r="D141" s="86" t="s">
        <v>23</v>
      </c>
      <c r="E141" s="87">
        <v>1443</v>
      </c>
      <c r="F141" s="32"/>
    </row>
    <row r="142" spans="2:6" ht="13.5" thickBot="1">
      <c r="B142" s="30"/>
      <c r="C142" s="65" t="s">
        <v>237</v>
      </c>
      <c r="D142" s="38" t="s">
        <v>58</v>
      </c>
      <c r="E142" s="39">
        <v>1889</v>
      </c>
      <c r="F142" s="32"/>
    </row>
    <row r="143" spans="2:6" ht="13.5" thickBot="1">
      <c r="B143" s="30"/>
      <c r="C143" s="85" t="s">
        <v>238</v>
      </c>
      <c r="D143" s="86" t="s">
        <v>6</v>
      </c>
      <c r="E143" s="87">
        <v>3210</v>
      </c>
      <c r="F143" s="32"/>
    </row>
    <row r="144" spans="2:6" ht="13.5" thickBot="1">
      <c r="B144" s="30"/>
      <c r="C144" s="37" t="s">
        <v>239</v>
      </c>
      <c r="D144" s="38" t="s">
        <v>47</v>
      </c>
      <c r="E144" s="39">
        <v>646</v>
      </c>
      <c r="F144" s="32"/>
    </row>
    <row r="145" spans="2:6" ht="13.5" thickBot="1">
      <c r="B145" s="30"/>
      <c r="C145" s="85" t="s">
        <v>240</v>
      </c>
      <c r="D145" s="86" t="s">
        <v>80</v>
      </c>
      <c r="E145" s="87">
        <v>1796</v>
      </c>
      <c r="F145" s="32"/>
    </row>
    <row r="146" spans="2:6" ht="13.5" thickBot="1">
      <c r="B146" s="30"/>
      <c r="C146" s="65" t="s">
        <v>241</v>
      </c>
      <c r="D146" s="38" t="s">
        <v>79</v>
      </c>
      <c r="E146" s="39">
        <v>2182</v>
      </c>
      <c r="F146" s="32"/>
    </row>
    <row r="147" spans="2:6" ht="13.5" thickBot="1">
      <c r="B147" s="30"/>
      <c r="C147" s="85" t="s">
        <v>242</v>
      </c>
      <c r="D147" s="86" t="s">
        <v>41</v>
      </c>
      <c r="E147" s="87">
        <v>2879</v>
      </c>
      <c r="F147" s="32"/>
    </row>
    <row r="148" spans="2:6" ht="13.5" thickBot="1">
      <c r="B148" s="30"/>
      <c r="C148" s="37" t="s">
        <v>243</v>
      </c>
      <c r="D148" s="38" t="s">
        <v>65</v>
      </c>
      <c r="E148" s="39">
        <v>2999</v>
      </c>
      <c r="F148" s="32"/>
    </row>
    <row r="149" spans="2:6" ht="13.5" thickBot="1">
      <c r="B149" s="30"/>
      <c r="C149" s="85" t="s">
        <v>244</v>
      </c>
      <c r="D149" s="86" t="s">
        <v>67</v>
      </c>
      <c r="E149" s="87">
        <v>819</v>
      </c>
      <c r="F149" s="32"/>
    </row>
    <row r="150" spans="2:6" ht="13.5" thickBot="1">
      <c r="B150" s="30"/>
      <c r="C150" s="65" t="s">
        <v>245</v>
      </c>
      <c r="D150" s="38" t="s">
        <v>79</v>
      </c>
      <c r="E150" s="39">
        <v>1975</v>
      </c>
      <c r="F150" s="32"/>
    </row>
    <row r="151" spans="2:6" ht="13.5" thickBot="1">
      <c r="B151" s="30"/>
      <c r="C151" s="85" t="s">
        <v>246</v>
      </c>
      <c r="D151" s="86" t="s">
        <v>19</v>
      </c>
      <c r="E151" s="87">
        <v>3923</v>
      </c>
      <c r="F151" s="32"/>
    </row>
    <row r="152" spans="2:6" ht="13.5" thickBot="1">
      <c r="B152" s="30"/>
      <c r="C152" s="37" t="s">
        <v>247</v>
      </c>
      <c r="D152" s="38" t="s">
        <v>73</v>
      </c>
      <c r="E152" s="39">
        <v>2323</v>
      </c>
      <c r="F152" s="32"/>
    </row>
    <row r="153" spans="2:6" ht="13.5" thickBot="1">
      <c r="B153" s="30"/>
      <c r="C153" s="85" t="s">
        <v>248</v>
      </c>
      <c r="D153" s="86" t="s">
        <v>12</v>
      </c>
      <c r="E153" s="87">
        <v>4093</v>
      </c>
      <c r="F153" s="32"/>
    </row>
    <row r="154" spans="2:6" ht="13.5" thickBot="1">
      <c r="B154" s="30"/>
      <c r="C154" s="65" t="s">
        <v>249</v>
      </c>
      <c r="D154" s="38" t="s">
        <v>7</v>
      </c>
      <c r="E154" s="39">
        <v>3328</v>
      </c>
      <c r="F154" s="32"/>
    </row>
    <row r="155" spans="2:6" ht="13.5" thickBot="1">
      <c r="B155" s="30"/>
      <c r="C155" s="85" t="s">
        <v>250</v>
      </c>
      <c r="D155" s="86" t="s">
        <v>13</v>
      </c>
      <c r="E155" s="87">
        <v>3332</v>
      </c>
      <c r="F155" s="32"/>
    </row>
    <row r="156" spans="2:6" ht="13.5" thickBot="1">
      <c r="B156" s="30"/>
      <c r="C156" s="37" t="s">
        <v>251</v>
      </c>
      <c r="D156" s="38" t="s">
        <v>37</v>
      </c>
      <c r="E156" s="39">
        <v>1330</v>
      </c>
      <c r="F156" s="32"/>
    </row>
    <row r="157" spans="2:6" ht="13.5" thickBot="1">
      <c r="B157" s="30"/>
      <c r="C157" s="85" t="s">
        <v>252</v>
      </c>
      <c r="D157" s="86" t="s">
        <v>55</v>
      </c>
      <c r="E157" s="87">
        <v>1460</v>
      </c>
      <c r="F157" s="32"/>
    </row>
    <row r="158" spans="2:6" ht="13.5" thickBot="1">
      <c r="B158" s="30"/>
      <c r="C158" s="65" t="s">
        <v>253</v>
      </c>
      <c r="D158" s="38" t="s">
        <v>61</v>
      </c>
      <c r="E158" s="39">
        <v>931</v>
      </c>
      <c r="F158" s="32"/>
    </row>
    <row r="159" spans="2:6" ht="13.5" thickBot="1">
      <c r="B159" s="30"/>
      <c r="C159" s="85" t="s">
        <v>254</v>
      </c>
      <c r="D159" s="86" t="s">
        <v>43</v>
      </c>
      <c r="E159" s="87">
        <v>49</v>
      </c>
      <c r="F159" s="32"/>
    </row>
    <row r="160" spans="2:6" ht="13.5" thickBot="1">
      <c r="B160" s="30"/>
      <c r="C160" s="37" t="s">
        <v>255</v>
      </c>
      <c r="D160" s="38" t="s">
        <v>54</v>
      </c>
      <c r="E160" s="39">
        <v>2950</v>
      </c>
      <c r="F160" s="32"/>
    </row>
    <row r="161" spans="2:6" ht="13.5" thickBot="1">
      <c r="B161" s="30"/>
      <c r="C161" s="85" t="s">
        <v>256</v>
      </c>
      <c r="D161" s="86" t="s">
        <v>51</v>
      </c>
      <c r="E161" s="87">
        <v>4881</v>
      </c>
      <c r="F161" s="32"/>
    </row>
    <row r="162" spans="2:6" ht="13.5" thickBot="1">
      <c r="B162" s="30"/>
      <c r="C162" s="65" t="s">
        <v>257</v>
      </c>
      <c r="D162" s="38" t="s">
        <v>21</v>
      </c>
      <c r="E162" s="39">
        <v>1549</v>
      </c>
      <c r="F162" s="32"/>
    </row>
    <row r="163" spans="2:6" ht="13.5" thickBot="1">
      <c r="B163" s="30"/>
      <c r="C163" s="85" t="s">
        <v>258</v>
      </c>
      <c r="D163" s="86" t="s">
        <v>85</v>
      </c>
      <c r="E163" s="87">
        <v>4860</v>
      </c>
      <c r="F163" s="32"/>
    </row>
    <row r="164" spans="2:6" ht="13.5" thickBot="1">
      <c r="B164" s="30"/>
      <c r="C164" s="37" t="s">
        <v>259</v>
      </c>
      <c r="D164" s="38" t="s">
        <v>23</v>
      </c>
      <c r="E164" s="39">
        <v>3010</v>
      </c>
      <c r="F164" s="32"/>
    </row>
    <row r="165" spans="2:6" ht="13.5" thickBot="1">
      <c r="B165" s="30"/>
      <c r="C165" s="85" t="s">
        <v>260</v>
      </c>
      <c r="D165" s="86" t="s">
        <v>43</v>
      </c>
      <c r="E165" s="87">
        <v>4075</v>
      </c>
      <c r="F165" s="32"/>
    </row>
    <row r="166" spans="2:6" ht="13.5" thickBot="1">
      <c r="B166" s="30"/>
      <c r="C166" s="65" t="s">
        <v>261</v>
      </c>
      <c r="D166" s="38" t="s">
        <v>41</v>
      </c>
      <c r="E166" s="39">
        <v>1584</v>
      </c>
      <c r="F166" s="32"/>
    </row>
    <row r="167" spans="2:6" ht="13.5" thickBot="1">
      <c r="B167" s="30"/>
      <c r="C167" s="85" t="s">
        <v>262</v>
      </c>
      <c r="D167" s="86" t="s">
        <v>51</v>
      </c>
      <c r="E167" s="87">
        <v>471</v>
      </c>
      <c r="F167" s="32"/>
    </row>
    <row r="168" spans="2:6" ht="13.5" thickBot="1">
      <c r="B168" s="30"/>
      <c r="C168" s="37" t="s">
        <v>263</v>
      </c>
      <c r="D168" s="38" t="s">
        <v>6</v>
      </c>
      <c r="E168" s="39">
        <v>2848</v>
      </c>
      <c r="F168" s="32"/>
    </row>
    <row r="169" spans="2:6" ht="13.5" thickBot="1">
      <c r="B169" s="30"/>
      <c r="C169" s="85" t="s">
        <v>264</v>
      </c>
      <c r="D169" s="86" t="s">
        <v>17</v>
      </c>
      <c r="E169" s="87">
        <v>1197</v>
      </c>
      <c r="F169" s="32"/>
    </row>
    <row r="170" spans="2:6" ht="13.5" thickBot="1">
      <c r="B170" s="30"/>
      <c r="C170" s="65" t="s">
        <v>265</v>
      </c>
      <c r="D170" s="38" t="s">
        <v>54</v>
      </c>
      <c r="E170" s="39">
        <v>4360</v>
      </c>
      <c r="F170" s="32"/>
    </row>
    <row r="171" spans="2:6" ht="13.5" thickBot="1">
      <c r="B171" s="30"/>
      <c r="C171" s="85" t="s">
        <v>266</v>
      </c>
      <c r="D171" s="86" t="s">
        <v>73</v>
      </c>
      <c r="E171" s="87">
        <v>2142</v>
      </c>
      <c r="F171" s="32"/>
    </row>
    <row r="172" spans="2:6" ht="13.5" thickBot="1">
      <c r="B172" s="30"/>
      <c r="C172" s="37" t="s">
        <v>267</v>
      </c>
      <c r="D172" s="38" t="s">
        <v>7</v>
      </c>
      <c r="E172" s="39">
        <v>4432</v>
      </c>
      <c r="F172" s="32"/>
    </row>
    <row r="173" spans="2:6" ht="13.5" thickBot="1">
      <c r="B173" s="30"/>
      <c r="C173" s="85" t="s">
        <v>268</v>
      </c>
      <c r="D173" s="86" t="s">
        <v>29</v>
      </c>
      <c r="E173" s="87">
        <v>4635</v>
      </c>
      <c r="F173" s="32"/>
    </row>
    <row r="174" spans="2:6" ht="13.5" thickBot="1">
      <c r="B174" s="30"/>
      <c r="C174" s="65" t="s">
        <v>269</v>
      </c>
      <c r="D174" s="38" t="s">
        <v>69</v>
      </c>
      <c r="E174" s="39">
        <v>874</v>
      </c>
      <c r="F174" s="32"/>
    </row>
    <row r="175" spans="2:6" ht="13.5" thickBot="1">
      <c r="B175" s="30"/>
      <c r="C175" s="85" t="s">
        <v>270</v>
      </c>
      <c r="D175" s="86" t="s">
        <v>43</v>
      </c>
      <c r="E175" s="87">
        <v>4686</v>
      </c>
      <c r="F175" s="32"/>
    </row>
    <row r="176" spans="2:6" ht="13.5" thickBot="1">
      <c r="B176" s="30"/>
      <c r="C176" s="37" t="s">
        <v>271</v>
      </c>
      <c r="D176" s="38" t="s">
        <v>77</v>
      </c>
      <c r="E176" s="39">
        <v>382</v>
      </c>
      <c r="F176" s="32"/>
    </row>
    <row r="177" spans="2:6" ht="13.5" thickBot="1">
      <c r="B177" s="30"/>
      <c r="C177" s="85" t="s">
        <v>272</v>
      </c>
      <c r="D177" s="86" t="s">
        <v>85</v>
      </c>
      <c r="E177" s="87">
        <v>551</v>
      </c>
      <c r="F177" s="32"/>
    </row>
    <row r="178" spans="2:6" ht="13.5" thickBot="1">
      <c r="B178" s="30"/>
      <c r="C178" s="65" t="s">
        <v>273</v>
      </c>
      <c r="D178" s="38" t="s">
        <v>73</v>
      </c>
      <c r="E178" s="39">
        <v>1399</v>
      </c>
      <c r="F178" s="32"/>
    </row>
    <row r="179" spans="2:6" ht="13.5" thickBot="1">
      <c r="B179" s="30"/>
      <c r="C179" s="85" t="s">
        <v>274</v>
      </c>
      <c r="D179" s="86" t="s">
        <v>6</v>
      </c>
      <c r="E179" s="87">
        <v>321</v>
      </c>
      <c r="F179" s="32"/>
    </row>
    <row r="180" spans="2:6" ht="13.5" thickBot="1">
      <c r="B180" s="30"/>
      <c r="C180" s="37" t="s">
        <v>275</v>
      </c>
      <c r="D180" s="38" t="s">
        <v>19</v>
      </c>
      <c r="E180" s="39">
        <v>2247</v>
      </c>
      <c r="F180" s="32"/>
    </row>
    <row r="181" spans="2:6" ht="13.5" thickBot="1">
      <c r="B181" s="30"/>
      <c r="C181" s="85" t="s">
        <v>276</v>
      </c>
      <c r="D181" s="86" t="s">
        <v>71</v>
      </c>
      <c r="E181" s="87">
        <v>2903</v>
      </c>
      <c r="F181" s="32"/>
    </row>
    <row r="182" spans="2:6" ht="13.5" thickBot="1">
      <c r="B182" s="30"/>
      <c r="C182" s="65" t="s">
        <v>277</v>
      </c>
      <c r="D182" s="38" t="s">
        <v>85</v>
      </c>
      <c r="E182" s="39">
        <v>732</v>
      </c>
      <c r="F182" s="32"/>
    </row>
    <row r="183" spans="2:6" ht="13.5" thickBot="1">
      <c r="B183" s="30"/>
      <c r="C183" s="85" t="s">
        <v>278</v>
      </c>
      <c r="D183" s="86" t="s">
        <v>33</v>
      </c>
      <c r="E183" s="87">
        <v>2369</v>
      </c>
      <c r="F183" s="32"/>
    </row>
    <row r="184" spans="2:6" ht="13.5" thickBot="1">
      <c r="B184" s="30"/>
      <c r="C184" s="37" t="s">
        <v>279</v>
      </c>
      <c r="D184" s="38" t="s">
        <v>82</v>
      </c>
      <c r="E184" s="39">
        <v>2711</v>
      </c>
      <c r="F184" s="32"/>
    </row>
    <row r="185" spans="2:6" ht="13.5" thickBot="1">
      <c r="B185" s="30"/>
      <c r="C185" s="85" t="s">
        <v>280</v>
      </c>
      <c r="D185" s="86" t="s">
        <v>59</v>
      </c>
      <c r="E185" s="87">
        <v>4935</v>
      </c>
      <c r="F185" s="32"/>
    </row>
    <row r="186" spans="2:6" ht="13.5" thickBot="1">
      <c r="B186" s="30"/>
      <c r="C186" s="65" t="s">
        <v>281</v>
      </c>
      <c r="D186" s="38" t="s">
        <v>13</v>
      </c>
      <c r="E186" s="39">
        <v>1564</v>
      </c>
      <c r="F186" s="32"/>
    </row>
    <row r="187" spans="2:6" ht="13.5" thickBot="1">
      <c r="B187" s="30"/>
      <c r="C187" s="85" t="s">
        <v>282</v>
      </c>
      <c r="D187" s="86" t="s">
        <v>25</v>
      </c>
      <c r="E187" s="87">
        <v>4775</v>
      </c>
      <c r="F187" s="32"/>
    </row>
    <row r="188" spans="2:6" ht="13.5" thickBot="1">
      <c r="B188" s="30"/>
      <c r="C188" s="37" t="s">
        <v>283</v>
      </c>
      <c r="D188" s="38" t="s">
        <v>80</v>
      </c>
      <c r="E188" s="39">
        <v>2094</v>
      </c>
      <c r="F188" s="32"/>
    </row>
    <row r="189" spans="2:6" ht="13.5" thickBot="1">
      <c r="B189" s="30"/>
      <c r="C189" s="85" t="s">
        <v>284</v>
      </c>
      <c r="D189" s="86" t="s">
        <v>25</v>
      </c>
      <c r="E189" s="87">
        <v>1858</v>
      </c>
      <c r="F189" s="32"/>
    </row>
    <row r="190" spans="2:6" ht="13.5" thickBot="1">
      <c r="B190" s="30"/>
      <c r="C190" s="65" t="s">
        <v>285</v>
      </c>
      <c r="D190" s="38" t="s">
        <v>68</v>
      </c>
      <c r="E190" s="39">
        <v>3161</v>
      </c>
      <c r="F190" s="32"/>
    </row>
    <row r="191" spans="2:6" ht="13.5" thickBot="1">
      <c r="B191" s="30"/>
      <c r="C191" s="85" t="s">
        <v>286</v>
      </c>
      <c r="D191" s="86" t="s">
        <v>7</v>
      </c>
      <c r="E191" s="87">
        <v>2497</v>
      </c>
      <c r="F191" s="32"/>
    </row>
    <row r="192" spans="2:6" ht="13.5" thickBot="1">
      <c r="B192" s="30"/>
      <c r="C192" s="37" t="s">
        <v>287</v>
      </c>
      <c r="D192" s="38" t="s">
        <v>53</v>
      </c>
      <c r="E192" s="39">
        <v>4822</v>
      </c>
      <c r="F192" s="32"/>
    </row>
    <row r="193" spans="2:6" ht="13.5" thickBot="1">
      <c r="B193" s="30"/>
      <c r="C193" s="85" t="s">
        <v>288</v>
      </c>
      <c r="D193" s="86" t="s">
        <v>15</v>
      </c>
      <c r="E193" s="87">
        <v>2731</v>
      </c>
      <c r="F193" s="32"/>
    </row>
    <row r="194" spans="2:6" ht="13.5" thickBot="1">
      <c r="B194" s="30"/>
      <c r="C194" s="65" t="s">
        <v>289</v>
      </c>
      <c r="D194" s="38" t="s">
        <v>47</v>
      </c>
      <c r="E194" s="39">
        <v>4178</v>
      </c>
      <c r="F194" s="32"/>
    </row>
    <row r="195" spans="2:6" ht="13.5" thickBot="1">
      <c r="B195" s="30"/>
      <c r="C195" s="85" t="s">
        <v>290</v>
      </c>
      <c r="D195" s="86" t="s">
        <v>80</v>
      </c>
      <c r="E195" s="87">
        <v>1464</v>
      </c>
      <c r="F195" s="32"/>
    </row>
    <row r="196" spans="2:6" ht="13.5" thickBot="1">
      <c r="B196" s="30"/>
      <c r="C196" s="37" t="s">
        <v>291</v>
      </c>
      <c r="D196" s="38" t="s">
        <v>33</v>
      </c>
      <c r="E196" s="39">
        <v>2122</v>
      </c>
      <c r="F196" s="32"/>
    </row>
    <row r="197" spans="2:6" ht="13.5" thickBot="1">
      <c r="B197" s="30"/>
      <c r="C197" s="85" t="s">
        <v>292</v>
      </c>
      <c r="D197" s="86" t="s">
        <v>6</v>
      </c>
      <c r="E197" s="87">
        <v>1360</v>
      </c>
      <c r="F197" s="32"/>
    </row>
    <row r="198" spans="2:6" ht="13.5" thickBot="1">
      <c r="B198" s="30"/>
      <c r="C198" s="65" t="s">
        <v>293</v>
      </c>
      <c r="D198" s="38" t="s">
        <v>7</v>
      </c>
      <c r="E198" s="39">
        <v>4920</v>
      </c>
      <c r="F198" s="32"/>
    </row>
    <row r="199" spans="2:6" ht="13.5" thickBot="1">
      <c r="B199" s="30"/>
      <c r="C199" s="85" t="s">
        <v>294</v>
      </c>
      <c r="D199" s="86" t="s">
        <v>19</v>
      </c>
      <c r="E199" s="87">
        <v>4591</v>
      </c>
      <c r="F199" s="32"/>
    </row>
    <row r="200" spans="2:6" ht="13.5" thickBot="1">
      <c r="B200" s="30"/>
      <c r="C200" s="37" t="s">
        <v>295</v>
      </c>
      <c r="D200" s="38" t="s">
        <v>15</v>
      </c>
      <c r="E200" s="39">
        <v>93</v>
      </c>
      <c r="F200" s="32"/>
    </row>
    <row r="201" spans="2:6" ht="13.5" thickBot="1">
      <c r="B201" s="30"/>
      <c r="C201" s="85" t="s">
        <v>296</v>
      </c>
      <c r="D201" s="86" t="s">
        <v>56</v>
      </c>
      <c r="E201" s="87">
        <v>4145</v>
      </c>
      <c r="F201" s="32"/>
    </row>
    <row r="202" spans="2:6" ht="13.5" thickBot="1">
      <c r="B202" s="30"/>
      <c r="C202" s="65" t="s">
        <v>297</v>
      </c>
      <c r="D202" s="38" t="s">
        <v>29</v>
      </c>
      <c r="E202" s="39">
        <v>507</v>
      </c>
      <c r="F202" s="32"/>
    </row>
    <row r="203" spans="2:6" ht="13.5" thickBot="1">
      <c r="B203" s="30"/>
      <c r="C203" s="85" t="s">
        <v>298</v>
      </c>
      <c r="D203" s="86" t="s">
        <v>77</v>
      </c>
      <c r="E203" s="87">
        <v>3865</v>
      </c>
      <c r="F203" s="32"/>
    </row>
    <row r="204" spans="2:6" ht="13.5" thickBot="1">
      <c r="B204" s="30"/>
      <c r="C204" s="37" t="s">
        <v>299</v>
      </c>
      <c r="D204" s="38" t="s">
        <v>17</v>
      </c>
      <c r="E204" s="39">
        <v>4236</v>
      </c>
      <c r="F204" s="32"/>
    </row>
    <row r="205" spans="2:6" ht="13.5" thickBot="1">
      <c r="B205" s="30"/>
      <c r="C205" s="85" t="s">
        <v>300</v>
      </c>
      <c r="D205" s="86" t="s">
        <v>59</v>
      </c>
      <c r="E205" s="87">
        <v>4900</v>
      </c>
      <c r="F205" s="32"/>
    </row>
    <row r="206" spans="2:6" ht="13.5" thickBot="1">
      <c r="B206" s="30"/>
      <c r="C206" s="65" t="s">
        <v>301</v>
      </c>
      <c r="D206" s="38" t="s">
        <v>13</v>
      </c>
      <c r="E206" s="39">
        <v>726</v>
      </c>
      <c r="F206" s="32"/>
    </row>
    <row r="207" spans="2:6" ht="13.5" thickBot="1">
      <c r="B207" s="30"/>
      <c r="C207" s="85" t="s">
        <v>302</v>
      </c>
      <c r="D207" s="86" t="s">
        <v>61</v>
      </c>
      <c r="E207" s="87">
        <v>489</v>
      </c>
      <c r="F207" s="32"/>
    </row>
    <row r="208" spans="2:6" ht="13.5" thickBot="1">
      <c r="B208" s="30"/>
      <c r="C208" s="37" t="s">
        <v>303</v>
      </c>
      <c r="D208" s="38" t="s">
        <v>71</v>
      </c>
      <c r="E208" s="39">
        <v>127</v>
      </c>
      <c r="F208" s="32"/>
    </row>
    <row r="209" spans="2:6" ht="13.5" thickBot="1">
      <c r="B209" s="30"/>
      <c r="C209" s="85" t="s">
        <v>304</v>
      </c>
      <c r="D209" s="86" t="s">
        <v>70</v>
      </c>
      <c r="E209" s="87">
        <v>3581</v>
      </c>
      <c r="F209" s="32"/>
    </row>
    <row r="210" spans="2:6" ht="13.5" thickBot="1">
      <c r="B210" s="30"/>
      <c r="C210" s="65" t="s">
        <v>305</v>
      </c>
      <c r="D210" s="38" t="s">
        <v>4</v>
      </c>
      <c r="E210" s="39">
        <v>3050</v>
      </c>
      <c r="F210" s="32"/>
    </row>
    <row r="211" spans="2:6" ht="13.5" thickBot="1">
      <c r="B211" s="30"/>
      <c r="C211" s="85" t="s">
        <v>306</v>
      </c>
      <c r="D211" s="86" t="s">
        <v>23</v>
      </c>
      <c r="E211" s="87">
        <v>1444</v>
      </c>
      <c r="F211" s="32"/>
    </row>
    <row r="212" spans="2:6" ht="13.5" thickBot="1">
      <c r="B212" s="30"/>
      <c r="C212" s="37" t="s">
        <v>307</v>
      </c>
      <c r="D212" s="38" t="s">
        <v>68</v>
      </c>
      <c r="E212" s="39">
        <v>2113</v>
      </c>
      <c r="F212" s="32"/>
    </row>
    <row r="213" spans="2:6" ht="13.5" thickBot="1">
      <c r="B213" s="30"/>
      <c r="C213" s="85" t="s">
        <v>308</v>
      </c>
      <c r="D213" s="86" t="s">
        <v>47</v>
      </c>
      <c r="E213" s="87">
        <v>4315</v>
      </c>
      <c r="F213" s="32"/>
    </row>
    <row r="214" spans="2:6" ht="13.5" thickBot="1">
      <c r="B214" s="30"/>
      <c r="C214" s="65" t="s">
        <v>309</v>
      </c>
      <c r="D214" s="38" t="s">
        <v>77</v>
      </c>
      <c r="E214" s="39">
        <v>138</v>
      </c>
      <c r="F214" s="32"/>
    </row>
    <row r="215" spans="2:6" ht="13.5" thickBot="1">
      <c r="B215" s="30"/>
      <c r="C215" s="85" t="s">
        <v>310</v>
      </c>
      <c r="D215" s="86" t="s">
        <v>61</v>
      </c>
      <c r="E215" s="87">
        <v>2708</v>
      </c>
      <c r="F215" s="32"/>
    </row>
    <row r="216" spans="2:6" ht="13.5" thickBot="1">
      <c r="B216" s="30"/>
      <c r="C216" s="37" t="s">
        <v>311</v>
      </c>
      <c r="D216" s="38" t="s">
        <v>13</v>
      </c>
      <c r="E216" s="39">
        <v>716</v>
      </c>
      <c r="F216" s="32"/>
    </row>
    <row r="217" spans="2:6" ht="13.5" thickBot="1">
      <c r="B217" s="30"/>
      <c r="C217" s="85" t="s">
        <v>312</v>
      </c>
      <c r="D217" s="86" t="s">
        <v>21</v>
      </c>
      <c r="E217" s="87">
        <v>1856</v>
      </c>
      <c r="F217" s="32"/>
    </row>
    <row r="218" spans="2:6" ht="13.5" thickBot="1">
      <c r="B218" s="30"/>
      <c r="C218" s="65" t="s">
        <v>313</v>
      </c>
      <c r="D218" s="38" t="s">
        <v>57</v>
      </c>
      <c r="E218" s="39">
        <v>4075</v>
      </c>
      <c r="F218" s="32"/>
    </row>
    <row r="219" spans="2:6" ht="13.5" thickBot="1">
      <c r="B219" s="30"/>
      <c r="C219" s="85" t="s">
        <v>314</v>
      </c>
      <c r="D219" s="86" t="s">
        <v>41</v>
      </c>
      <c r="E219" s="87">
        <v>745</v>
      </c>
      <c r="F219" s="32"/>
    </row>
    <row r="220" spans="2:6" ht="13.5" thickBot="1">
      <c r="B220" s="30"/>
      <c r="C220" s="37" t="s">
        <v>315</v>
      </c>
      <c r="D220" s="38" t="s">
        <v>57</v>
      </c>
      <c r="E220" s="39">
        <v>1869</v>
      </c>
      <c r="F220" s="32"/>
    </row>
    <row r="221" spans="2:6" ht="13.5" thickBot="1">
      <c r="B221" s="30"/>
      <c r="C221" s="85" t="s">
        <v>316</v>
      </c>
      <c r="D221" s="86" t="s">
        <v>85</v>
      </c>
      <c r="E221" s="87">
        <v>4590</v>
      </c>
      <c r="F221" s="32"/>
    </row>
    <row r="222" spans="2:6" ht="13.5" thickBot="1">
      <c r="B222" s="30"/>
      <c r="C222" s="65" t="s">
        <v>317</v>
      </c>
      <c r="D222" s="38" t="s">
        <v>37</v>
      </c>
      <c r="E222" s="39">
        <v>4191</v>
      </c>
      <c r="F222" s="32"/>
    </row>
    <row r="223" spans="2:6" ht="12.75">
      <c r="B223" s="33"/>
      <c r="C223" s="34"/>
      <c r="D223" s="34"/>
      <c r="E223" s="34"/>
      <c r="F223" s="3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ksOptions"/>
  <dimension ref="B1:P29"/>
  <sheetViews>
    <sheetView showGridLines="0" showRowColHeaders="0" zoomScalePageLayoutView="0" workbookViewId="0" topLeftCell="A1">
      <selection activeCell="M4" sqref="M4"/>
    </sheetView>
  </sheetViews>
  <sheetFormatPr defaultColWidth="9.140625" defaultRowHeight="12.75"/>
  <cols>
    <col min="1" max="1" width="3.57421875" style="0" customWidth="1"/>
    <col min="2" max="2" width="0.85546875" style="0" customWidth="1"/>
    <col min="3" max="3" width="17.7109375" style="0" customWidth="1"/>
    <col min="4" max="4" width="12.28125" style="0" customWidth="1"/>
    <col min="6" max="6" width="0.9921875" style="7" customWidth="1"/>
    <col min="7" max="7" width="4.00390625" style="0" customWidth="1"/>
    <col min="8" max="8" width="1.28515625" style="0" customWidth="1"/>
    <col min="14" max="14" width="1.28515625" style="0" customWidth="1"/>
  </cols>
  <sheetData>
    <row r="1" ht="12.75">
      <c r="C1" s="20"/>
    </row>
    <row r="2" spans="2:14" ht="18">
      <c r="B2" s="66" t="s">
        <v>106</v>
      </c>
      <c r="C2" s="66"/>
      <c r="D2" s="66"/>
      <c r="E2" s="66"/>
      <c r="F2" s="66"/>
      <c r="G2" s="61"/>
      <c r="H2" s="66" t="s">
        <v>105</v>
      </c>
      <c r="I2" s="67"/>
      <c r="J2" s="67"/>
      <c r="K2" s="67"/>
      <c r="L2" s="67"/>
      <c r="M2" s="67"/>
      <c r="N2" s="67"/>
    </row>
    <row r="3" spans="2:14" s="7" customFormat="1" ht="6" customHeight="1">
      <c r="B3" s="40"/>
      <c r="C3" s="41"/>
      <c r="D3" s="42"/>
      <c r="E3" s="43"/>
      <c r="F3" s="44"/>
      <c r="H3" s="40"/>
      <c r="I3" s="41"/>
      <c r="J3" s="43"/>
      <c r="K3" s="43"/>
      <c r="L3" s="43"/>
      <c r="M3" s="43"/>
      <c r="N3" s="47"/>
    </row>
    <row r="4" spans="2:14" ht="12.75">
      <c r="B4" s="30"/>
      <c r="C4" s="45" t="s">
        <v>100</v>
      </c>
      <c r="D4" s="45" t="s">
        <v>101</v>
      </c>
      <c r="E4" s="45" t="s">
        <v>102</v>
      </c>
      <c r="F4" s="46"/>
      <c r="H4" s="30"/>
      <c r="I4" s="59" t="s">
        <v>325</v>
      </c>
      <c r="J4" s="54"/>
      <c r="K4" s="54"/>
      <c r="L4" s="54"/>
      <c r="M4" s="60"/>
      <c r="N4" s="32"/>
    </row>
    <row r="5" spans="2:14" ht="12.75">
      <c r="B5" s="30"/>
      <c r="C5" s="62" t="str">
        <f>TEXT(D5,"0,0")&amp;" to "&amp;TEXT(D6,"0,0")</f>
        <v>1,546 to 4,092</v>
      </c>
      <c r="D5" s="103">
        <f>ROUND(PERCENTILE(values,0),2)</f>
        <v>1546</v>
      </c>
      <c r="E5" s="25"/>
      <c r="F5" s="47"/>
      <c r="H5" s="30"/>
      <c r="I5" s="25"/>
      <c r="J5" s="25"/>
      <c r="K5" s="3"/>
      <c r="L5" s="25"/>
      <c r="M5" s="76"/>
      <c r="N5" s="32"/>
    </row>
    <row r="6" spans="2:14" ht="12.75">
      <c r="B6" s="30"/>
      <c r="C6" s="62" t="str">
        <f aca="true" t="shared" si="0" ref="C6:C13">TEXT(D6,"0,0")&amp;" to "&amp;TEXT(D7,"0,0")</f>
        <v>4,092 to 5,374</v>
      </c>
      <c r="D6" s="103">
        <f>ROUND(PERCENTILE(values,0.1),2)</f>
        <v>4092.1</v>
      </c>
      <c r="E6" s="9"/>
      <c r="F6" s="47"/>
      <c r="H6" s="30"/>
      <c r="I6" s="9"/>
      <c r="J6" s="15"/>
      <c r="K6" s="8"/>
      <c r="L6" s="4"/>
      <c r="M6" s="78"/>
      <c r="N6" s="32"/>
    </row>
    <row r="7" spans="2:14" ht="12.75">
      <c r="B7" s="30"/>
      <c r="C7" s="62" t="str">
        <f t="shared" si="0"/>
        <v>5,374 to 7,635</v>
      </c>
      <c r="D7" s="103">
        <f>ROUND(PERCENTILE(values,0.2),2)</f>
        <v>5373.8</v>
      </c>
      <c r="E7" s="71"/>
      <c r="F7" s="47"/>
      <c r="H7" s="30"/>
      <c r="I7" s="71"/>
      <c r="J7" s="16"/>
      <c r="K7" s="11"/>
      <c r="L7" s="29"/>
      <c r="M7" s="21"/>
      <c r="N7" s="32"/>
    </row>
    <row r="8" spans="2:14" ht="12.75">
      <c r="B8" s="30"/>
      <c r="C8" s="62" t="str">
        <f t="shared" si="0"/>
        <v>7,635 to 8,502</v>
      </c>
      <c r="D8" s="103">
        <f>ROUND(PERCENTILE(values,0.3),2)</f>
        <v>7635</v>
      </c>
      <c r="E8" s="14"/>
      <c r="F8" s="48"/>
      <c r="H8" s="30"/>
      <c r="I8" s="14"/>
      <c r="J8" s="75"/>
      <c r="K8" s="79"/>
      <c r="L8" s="24"/>
      <c r="M8" s="8"/>
      <c r="N8" s="32"/>
    </row>
    <row r="9" spans="2:14" ht="12.75">
      <c r="B9" s="30"/>
      <c r="C9" s="62" t="str">
        <f t="shared" si="0"/>
        <v>8,502 to 8,858</v>
      </c>
      <c r="D9" s="103">
        <f>ROUND(PERCENTILE(values,0.4),2)</f>
        <v>8501.8</v>
      </c>
      <c r="E9" s="13"/>
      <c r="F9" s="47"/>
      <c r="H9" s="30"/>
      <c r="I9" s="13"/>
      <c r="J9" s="74"/>
      <c r="K9" s="21"/>
      <c r="L9" s="22"/>
      <c r="M9" s="91"/>
      <c r="N9" s="32"/>
    </row>
    <row r="10" spans="2:14" ht="12.75">
      <c r="B10" s="30"/>
      <c r="C10" s="62" t="str">
        <f t="shared" si="0"/>
        <v>8,858 to 10,425</v>
      </c>
      <c r="D10" s="103">
        <f>ROUND(PERCENTILE(values,0.5),2)</f>
        <v>8858</v>
      </c>
      <c r="E10" s="70"/>
      <c r="F10" s="47"/>
      <c r="H10" s="30"/>
      <c r="I10" s="70"/>
      <c r="J10" s="73"/>
      <c r="K10" s="12"/>
      <c r="L10" s="10"/>
      <c r="M10" s="84"/>
      <c r="N10" s="32"/>
    </row>
    <row r="11" spans="2:14" ht="12.75">
      <c r="B11" s="30"/>
      <c r="C11" s="62" t="str">
        <f t="shared" si="0"/>
        <v>10,425 to 13,286</v>
      </c>
      <c r="D11" s="103">
        <f>ROUND(PERCENTILE(values,0.6),2)</f>
        <v>10425</v>
      </c>
      <c r="E11" s="69"/>
      <c r="F11" s="47"/>
      <c r="H11" s="30"/>
      <c r="I11" s="69"/>
      <c r="J11" s="72"/>
      <c r="K11" s="78"/>
      <c r="L11" s="82"/>
      <c r="M11" s="92"/>
      <c r="N11" s="32"/>
    </row>
    <row r="12" spans="2:14" ht="12.75">
      <c r="B12" s="30"/>
      <c r="C12" s="62" t="str">
        <f t="shared" si="0"/>
        <v>13,286 to 14,919</v>
      </c>
      <c r="D12" s="103">
        <f>ROUND(PERCENTILE(values,0.7),2)</f>
        <v>13285.8</v>
      </c>
      <c r="E12" s="68"/>
      <c r="F12" s="47"/>
      <c r="H12" s="30"/>
      <c r="I12" s="68"/>
      <c r="J12" s="18"/>
      <c r="K12" s="77"/>
      <c r="L12" s="81"/>
      <c r="M12" s="73"/>
      <c r="N12" s="32"/>
    </row>
    <row r="13" spans="2:14" ht="12.75">
      <c r="B13" s="30"/>
      <c r="C13" s="62" t="str">
        <f t="shared" si="0"/>
        <v>14,919 to 17,273</v>
      </c>
      <c r="D13" s="103">
        <f>ROUND(PERCENTILE(values,0.8),2)</f>
        <v>14919</v>
      </c>
      <c r="E13" s="17"/>
      <c r="F13" s="47"/>
      <c r="H13" s="30"/>
      <c r="I13" s="17"/>
      <c r="J13" s="27"/>
      <c r="K13" s="76"/>
      <c r="L13" s="80"/>
      <c r="M13" s="72"/>
      <c r="N13" s="32"/>
    </row>
    <row r="14" spans="2:14" ht="12.75">
      <c r="B14" s="30"/>
      <c r="C14" s="62" t="str">
        <f>TEXT(D14,"0,0")&amp;"+"</f>
        <v>17,273+</v>
      </c>
      <c r="D14" s="103">
        <f>ROUND(PERCENTILE(values,0.9),2)</f>
        <v>17273.1</v>
      </c>
      <c r="E14" s="26"/>
      <c r="F14" s="47"/>
      <c r="H14" s="30"/>
      <c r="I14" s="26"/>
      <c r="J14" s="23"/>
      <c r="K14" s="28"/>
      <c r="L14" s="83"/>
      <c r="M14" s="18"/>
      <c r="N14" s="32"/>
    </row>
    <row r="15" spans="2:14" s="7" customFormat="1" ht="4.5" customHeight="1">
      <c r="B15" s="49"/>
      <c r="C15" s="50"/>
      <c r="D15" s="51"/>
      <c r="E15" s="52"/>
      <c r="F15" s="53"/>
      <c r="H15" s="49"/>
      <c r="I15" s="52"/>
      <c r="J15" s="52"/>
      <c r="K15" s="52"/>
      <c r="L15" s="52"/>
      <c r="M15" s="52"/>
      <c r="N15" s="53"/>
    </row>
    <row r="17" spans="2:6" ht="18">
      <c r="B17" s="66" t="s">
        <v>322</v>
      </c>
      <c r="C17" s="67"/>
      <c r="D17" s="67"/>
      <c r="E17" s="67"/>
      <c r="F17" s="67"/>
    </row>
    <row r="18" spans="2:6" s="7" customFormat="1" ht="5.25" customHeight="1">
      <c r="B18" s="40"/>
      <c r="C18" s="41"/>
      <c r="D18" s="42"/>
      <c r="E18" s="43"/>
      <c r="F18" s="44"/>
    </row>
    <row r="19" spans="2:16" ht="16.5" customHeight="1">
      <c r="B19" s="30"/>
      <c r="C19" s="55" t="s">
        <v>321</v>
      </c>
      <c r="D19" s="56">
        <v>1</v>
      </c>
      <c r="E19" s="31"/>
      <c r="F19" s="47"/>
      <c r="L19" s="19"/>
      <c r="M19" s="2"/>
      <c r="N19" s="2"/>
      <c r="O19" s="2"/>
      <c r="P19" s="2"/>
    </row>
    <row r="20" spans="2:16" ht="12.75">
      <c r="B20" s="30"/>
      <c r="C20" s="57" t="s">
        <v>320</v>
      </c>
      <c r="D20" s="31"/>
      <c r="E20" s="31"/>
      <c r="F20" s="47"/>
      <c r="L20" s="19"/>
      <c r="M20" s="2"/>
      <c r="N20" s="2"/>
      <c r="O20" s="2"/>
      <c r="P20" s="2"/>
    </row>
    <row r="21" spans="2:16" ht="12.75">
      <c r="B21" s="30"/>
      <c r="C21" s="31"/>
      <c r="D21" s="31"/>
      <c r="E21" s="31"/>
      <c r="F21" s="47"/>
      <c r="L21" s="19"/>
      <c r="M21" s="2"/>
      <c r="N21" s="2"/>
      <c r="O21" s="2"/>
      <c r="P21" s="2"/>
    </row>
    <row r="22" spans="2:16" ht="12.75" customHeight="1">
      <c r="B22" s="30"/>
      <c r="C22" s="55" t="s">
        <v>323</v>
      </c>
      <c r="D22" s="56">
        <v>0</v>
      </c>
      <c r="E22" s="31"/>
      <c r="F22" s="47"/>
      <c r="L22" s="19"/>
      <c r="M22" s="2"/>
      <c r="N22" s="2"/>
      <c r="O22" s="2"/>
      <c r="P22" s="2"/>
    </row>
    <row r="23" spans="2:16" ht="12.75">
      <c r="B23" s="33"/>
      <c r="C23" s="58" t="s">
        <v>319</v>
      </c>
      <c r="D23" s="34"/>
      <c r="E23" s="34"/>
      <c r="F23" s="53"/>
      <c r="L23" s="19"/>
      <c r="M23" s="2"/>
      <c r="N23" s="2"/>
      <c r="O23" s="2"/>
      <c r="P23" s="2"/>
    </row>
    <row r="24" spans="12:16" ht="12.75">
      <c r="L24" s="19"/>
      <c r="M24" s="2"/>
      <c r="N24" s="2"/>
      <c r="O24" s="2"/>
      <c r="P24" s="2"/>
    </row>
    <row r="25" spans="12:16" ht="12.75">
      <c r="L25" s="19"/>
      <c r="M25" s="2"/>
      <c r="N25" s="2"/>
      <c r="O25" s="2"/>
      <c r="P25" s="2"/>
    </row>
    <row r="26" spans="12:16" ht="12.75">
      <c r="L26" s="19"/>
      <c r="M26" s="2"/>
      <c r="N26" s="2"/>
      <c r="O26" s="2"/>
      <c r="P26" s="2"/>
    </row>
    <row r="27" spans="12:16" ht="12.75">
      <c r="L27" s="19"/>
      <c r="M27" s="2"/>
      <c r="N27" s="2"/>
      <c r="O27" s="2"/>
      <c r="P27" s="2"/>
    </row>
    <row r="28" spans="12:16" ht="12.75">
      <c r="L28" s="19"/>
      <c r="M28" s="2"/>
      <c r="N28" s="2"/>
      <c r="O28" s="2"/>
      <c r="P28" s="2"/>
    </row>
    <row r="29" ht="12.75">
      <c r="L29" s="7"/>
    </row>
  </sheetData>
  <sheetProtection/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TheXLGuy.com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TheXLGuy.com States Heat Map (Demo)</dc:title>
  <dc:subject/>
  <dc:creator>Jonathan Jones</dc:creator>
  <cp:keywords/>
  <dc:description>Version States 001.057 Demo (c) 2009-2010 TheXLGuy.com LLC.  All Rights Reserved.</dc:description>
  <cp:lastModifiedBy>jjones</cp:lastModifiedBy>
  <cp:lastPrinted>2007-09-14T16:02:17Z</cp:lastPrinted>
  <dcterms:created xsi:type="dcterms:W3CDTF">1996-10-14T23:33:28Z</dcterms:created>
  <dcterms:modified xsi:type="dcterms:W3CDTF">2014-03-11T20:15:17Z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TheXLGuy.com</vt:lpwstr>
  </property>
  <property fmtid="{D5CDD505-2E9C-101B-9397-08002B2CF9AE}" pid="3" name="Source">
    <vt:lpwstr>http://thexlguy.com</vt:lpwstr>
  </property>
  <property fmtid="{D5CDD505-2E9C-101B-9397-08002B2CF9AE}" pid="4" name="Version">
    <vt:lpwstr>States 001.057 Demo</vt:lpwstr>
  </property>
  <property fmtid="{D5CDD505-2E9C-101B-9397-08002B2CF9AE}" pid="5" name="Copyright">
    <vt:lpwstr>(c) 2009-2010 TheXLGuy.com LLC</vt:lpwstr>
  </property>
</Properties>
</file>